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108" yWindow="-108" windowWidth="16488" windowHeight="9312" tabRatio="722"/>
  </bookViews>
  <sheets>
    <sheet name="説明" sheetId="20" r:id="rId1"/>
    <sheet name="ｻﾝﾌﾟﾙ" sheetId="29" r:id="rId2"/>
    <sheet name="一日目" sheetId="22" r:id="rId3"/>
    <sheet name="二日目" sheetId="33" r:id="rId4"/>
    <sheet name="三日目" sheetId="35" r:id="rId5"/>
    <sheet name="四日目" sheetId="36" r:id="rId6"/>
    <sheet name="五日目" sheetId="37" r:id="rId7"/>
    <sheet name="六日目" sheetId="34" r:id="rId8"/>
    <sheet name="七日目" sheetId="38" r:id="rId9"/>
    <sheet name="一週間の集計" sheetId="11" r:id="rId10"/>
    <sheet name="グラフ元" sheetId="31" state="hidden" r:id="rId11"/>
    <sheet name="完成表2" sheetId="32" state="hidden" r:id="rId12"/>
    <sheet name="完成表" sheetId="39" r:id="rId13"/>
    <sheet name="表" sheetId="30" state="hidden" r:id="rId14"/>
  </sheets>
  <definedNames>
    <definedName name="_xlnm._FilterDatabase" localSheetId="1" hidden="1">ｻﾝﾌﾟﾙ!$L$3:$N$15</definedName>
    <definedName name="_xlnm._FilterDatabase" localSheetId="2" hidden="1">一日目!$L$3:$N$15</definedName>
    <definedName name="_xlnm._FilterDatabase" localSheetId="6" hidden="1">五日目!$L$3:$N$15</definedName>
    <definedName name="_xlnm._FilterDatabase" localSheetId="4" hidden="1">三日目!$L$3:$N$15</definedName>
    <definedName name="_xlnm._FilterDatabase" localSheetId="5" hidden="1">四日目!$L$3:$N$15</definedName>
    <definedName name="_xlnm._FilterDatabase" localSheetId="8" hidden="1">七日目!$L$3:$N$15</definedName>
    <definedName name="_xlnm._FilterDatabase" localSheetId="3" hidden="1">二日目!$L$3:$N$15</definedName>
    <definedName name="_xlnm._FilterDatabase" localSheetId="7" hidden="1">六日目!$L$3:$N$15</definedName>
    <definedName name="_xlnm.Print_Area" localSheetId="1">ｻﾝﾌﾟﾙ!$A$1:$J$57</definedName>
    <definedName name="_xlnm.Print_Area" localSheetId="9">一週間の集計!$A$1:$M$48</definedName>
    <definedName name="_xlnm.Print_Area" localSheetId="2">一日目!$A$1:$J$57</definedName>
    <definedName name="_xlnm.Print_Area" localSheetId="12">完成表!$A$1:$Y$93</definedName>
    <definedName name="_xlnm.Print_Area" localSheetId="11">完成表2!$A$1:$Y$93</definedName>
    <definedName name="_xlnm.Print_Area" localSheetId="6">五日目!$A$1:$J$57</definedName>
    <definedName name="_xlnm.Print_Area" localSheetId="4">三日目!$A$1:$J$57</definedName>
    <definedName name="_xlnm.Print_Area" localSheetId="5">四日目!$A$1:$J$57</definedName>
    <definedName name="_xlnm.Print_Area" localSheetId="8">七日目!$A$1:$J$57</definedName>
    <definedName name="_xlnm.Print_Area" localSheetId="3">二日目!$A$1:$J$57</definedName>
    <definedName name="_xlnm.Print_Area" localSheetId="7">六日目!$A$1:$J$57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 i="39" l="1"/>
  <c r="T1" i="39"/>
  <c r="R1" i="39"/>
  <c r="T1" i="32" l="1"/>
  <c r="R1" i="32"/>
  <c r="W1" i="32"/>
  <c r="B1" i="36"/>
  <c r="B1" i="38"/>
  <c r="B1" i="34"/>
  <c r="B1" i="37"/>
  <c r="B1" i="35"/>
  <c r="B1" i="33"/>
  <c r="J2" i="11"/>
  <c r="E1" i="33"/>
  <c r="E1" i="35" s="1"/>
  <c r="E1" i="36" s="1"/>
  <c r="E1" i="37" s="1"/>
  <c r="E1" i="34" s="1"/>
  <c r="E1" i="38" s="1"/>
  <c r="E24" i="29" l="1"/>
  <c r="F24" i="29" s="1"/>
  <c r="D24" i="29"/>
  <c r="E23" i="29"/>
  <c r="F23" i="29" s="1"/>
  <c r="D23" i="29"/>
  <c r="E22" i="29"/>
  <c r="F22" i="29" s="1"/>
  <c r="J14" i="29" s="1"/>
  <c r="D22" i="29"/>
  <c r="E21" i="29"/>
  <c r="F21" i="29" s="1"/>
  <c r="D21" i="29"/>
  <c r="E20" i="29"/>
  <c r="F20" i="29" s="1"/>
  <c r="D20" i="29"/>
  <c r="E19" i="29"/>
  <c r="F19" i="29" s="1"/>
  <c r="D19" i="29"/>
  <c r="E18" i="29"/>
  <c r="F18" i="29" s="1"/>
  <c r="D18" i="29"/>
  <c r="E17" i="29"/>
  <c r="F17" i="29" s="1"/>
  <c r="D17" i="29"/>
  <c r="E16" i="29"/>
  <c r="F16" i="29" s="1"/>
  <c r="D16" i="29"/>
  <c r="E15" i="29"/>
  <c r="F15" i="29" s="1"/>
  <c r="D15" i="29"/>
  <c r="E14" i="29"/>
  <c r="F14" i="29" s="1"/>
  <c r="D14" i="29"/>
  <c r="E13" i="29"/>
  <c r="F13" i="29" s="1"/>
  <c r="D13" i="29"/>
  <c r="E12" i="29"/>
  <c r="F12" i="29" s="1"/>
  <c r="D12" i="29"/>
  <c r="E11" i="29"/>
  <c r="F11" i="29" s="1"/>
  <c r="D11" i="29"/>
  <c r="E10" i="29"/>
  <c r="F10" i="29" s="1"/>
  <c r="D10" i="29"/>
  <c r="E9" i="29"/>
  <c r="F9" i="29" s="1"/>
  <c r="D9" i="29"/>
  <c r="E8" i="29"/>
  <c r="F8" i="29" s="1"/>
  <c r="D8" i="29"/>
  <c r="E7" i="29"/>
  <c r="F7" i="29" s="1"/>
  <c r="D7" i="29"/>
  <c r="E6" i="29"/>
  <c r="F6" i="29" s="1"/>
  <c r="D6" i="29"/>
  <c r="E5" i="29"/>
  <c r="F5" i="29" s="1"/>
  <c r="D5" i="29"/>
  <c r="E4" i="29"/>
  <c r="F4" i="29" s="1"/>
  <c r="D4" i="29"/>
  <c r="E3" i="29"/>
  <c r="F3" i="29" s="1"/>
  <c r="J9" i="29" s="1"/>
  <c r="D3" i="29"/>
  <c r="J13" i="29" l="1"/>
  <c r="J10" i="29"/>
  <c r="J12" i="29"/>
  <c r="J11" i="29"/>
  <c r="J15" i="29" s="1"/>
  <c r="K5" i="11"/>
  <c r="V3" i="31" s="1"/>
  <c r="J5" i="11"/>
  <c r="S3" i="31" s="1"/>
  <c r="I5" i="11"/>
  <c r="P3" i="31" s="1"/>
  <c r="H5" i="11"/>
  <c r="M3" i="31" s="1"/>
  <c r="G5" i="11"/>
  <c r="J3" i="31" s="1"/>
  <c r="F5" i="11"/>
  <c r="G3" i="31" s="1"/>
  <c r="E5" i="11"/>
  <c r="D3" i="31" s="1"/>
  <c r="E73" i="38"/>
  <c r="F73" i="38" s="1"/>
  <c r="V74" i="31" s="1"/>
  <c r="D73" i="38"/>
  <c r="U74" i="31" s="1"/>
  <c r="E72" i="38"/>
  <c r="F72" i="38" s="1"/>
  <c r="V73" i="31" s="1"/>
  <c r="D72" i="38"/>
  <c r="U73" i="31" s="1"/>
  <c r="E71" i="38"/>
  <c r="F71" i="38" s="1"/>
  <c r="V72" i="31" s="1"/>
  <c r="D71" i="38"/>
  <c r="U72" i="31" s="1"/>
  <c r="E70" i="38"/>
  <c r="F70" i="38" s="1"/>
  <c r="V71" i="31" s="1"/>
  <c r="D70" i="38"/>
  <c r="U71" i="31" s="1"/>
  <c r="E69" i="38"/>
  <c r="F69" i="38" s="1"/>
  <c r="V70" i="31" s="1"/>
  <c r="D69" i="38"/>
  <c r="U70" i="31" s="1"/>
  <c r="E68" i="38"/>
  <c r="F68" i="38" s="1"/>
  <c r="V69" i="31" s="1"/>
  <c r="D68" i="38"/>
  <c r="U69" i="31" s="1"/>
  <c r="F67" i="38"/>
  <c r="V68" i="31" s="1"/>
  <c r="E67" i="38"/>
  <c r="D67" i="38"/>
  <c r="U68" i="31" s="1"/>
  <c r="E66" i="38"/>
  <c r="F66" i="38" s="1"/>
  <c r="V67" i="31" s="1"/>
  <c r="D66" i="38"/>
  <c r="U67" i="31" s="1"/>
  <c r="E65" i="38"/>
  <c r="F65" i="38" s="1"/>
  <c r="V66" i="31" s="1"/>
  <c r="D65" i="38"/>
  <c r="U66" i="31" s="1"/>
  <c r="E64" i="38"/>
  <c r="F64" i="38" s="1"/>
  <c r="V65" i="31" s="1"/>
  <c r="D64" i="38"/>
  <c r="U65" i="31" s="1"/>
  <c r="E63" i="38"/>
  <c r="F63" i="38" s="1"/>
  <c r="V64" i="31" s="1"/>
  <c r="D63" i="38"/>
  <c r="U64" i="31" s="1"/>
  <c r="E62" i="38"/>
  <c r="F62" i="38" s="1"/>
  <c r="V63" i="31" s="1"/>
  <c r="D62" i="38"/>
  <c r="U63" i="31" s="1"/>
  <c r="E61" i="38"/>
  <c r="F61" i="38" s="1"/>
  <c r="V62" i="31" s="1"/>
  <c r="D61" i="38"/>
  <c r="U62" i="31" s="1"/>
  <c r="E60" i="38"/>
  <c r="F60" i="38" s="1"/>
  <c r="V61" i="31" s="1"/>
  <c r="D60" i="38"/>
  <c r="U61" i="31" s="1"/>
  <c r="E59" i="38"/>
  <c r="F59" i="38" s="1"/>
  <c r="V60" i="31" s="1"/>
  <c r="D59" i="38"/>
  <c r="U60" i="31" s="1"/>
  <c r="E58" i="38"/>
  <c r="F58" i="38" s="1"/>
  <c r="V59" i="31" s="1"/>
  <c r="D58" i="38"/>
  <c r="U59" i="31" s="1"/>
  <c r="E57" i="38"/>
  <c r="F57" i="38" s="1"/>
  <c r="V58" i="31" s="1"/>
  <c r="D57" i="38"/>
  <c r="U58" i="31" s="1"/>
  <c r="E56" i="38"/>
  <c r="F56" i="38" s="1"/>
  <c r="V57" i="31" s="1"/>
  <c r="D56" i="38"/>
  <c r="U57" i="31" s="1"/>
  <c r="F55" i="38"/>
  <c r="V56" i="31" s="1"/>
  <c r="E55" i="38"/>
  <c r="D55" i="38"/>
  <c r="U56" i="31" s="1"/>
  <c r="E54" i="38"/>
  <c r="F54" i="38" s="1"/>
  <c r="V55" i="31" s="1"/>
  <c r="D54" i="38"/>
  <c r="U55" i="31" s="1"/>
  <c r="E53" i="38"/>
  <c r="F53" i="38" s="1"/>
  <c r="V54" i="31" s="1"/>
  <c r="D53" i="38"/>
  <c r="U54" i="31" s="1"/>
  <c r="E52" i="38"/>
  <c r="F52" i="38" s="1"/>
  <c r="V53" i="31" s="1"/>
  <c r="D52" i="38"/>
  <c r="U53" i="31" s="1"/>
  <c r="E51" i="38"/>
  <c r="F51" i="38" s="1"/>
  <c r="V52" i="31" s="1"/>
  <c r="D51" i="38"/>
  <c r="U52" i="31" s="1"/>
  <c r="E50" i="38"/>
  <c r="F50" i="38" s="1"/>
  <c r="V51" i="31" s="1"/>
  <c r="D50" i="38"/>
  <c r="U51" i="31" s="1"/>
  <c r="E49" i="38"/>
  <c r="F49" i="38" s="1"/>
  <c r="V50" i="31" s="1"/>
  <c r="D49" i="38"/>
  <c r="U50" i="31" s="1"/>
  <c r="E48" i="38"/>
  <c r="F48" i="38" s="1"/>
  <c r="V49" i="31" s="1"/>
  <c r="D48" i="38"/>
  <c r="U49" i="31" s="1"/>
  <c r="E47" i="38"/>
  <c r="F47" i="38" s="1"/>
  <c r="V48" i="31" s="1"/>
  <c r="D47" i="38"/>
  <c r="U48" i="31" s="1"/>
  <c r="E46" i="38"/>
  <c r="F46" i="38" s="1"/>
  <c r="V47" i="31" s="1"/>
  <c r="D46" i="38"/>
  <c r="U47" i="31" s="1"/>
  <c r="E45" i="38"/>
  <c r="F45" i="38" s="1"/>
  <c r="V46" i="31" s="1"/>
  <c r="D45" i="38"/>
  <c r="U46" i="31" s="1"/>
  <c r="E44" i="38"/>
  <c r="F44" i="38" s="1"/>
  <c r="V45" i="31" s="1"/>
  <c r="D44" i="38"/>
  <c r="U45" i="31" s="1"/>
  <c r="E43" i="38"/>
  <c r="F43" i="38" s="1"/>
  <c r="V44" i="31" s="1"/>
  <c r="D43" i="38"/>
  <c r="U44" i="31" s="1"/>
  <c r="E42" i="38"/>
  <c r="F42" i="38" s="1"/>
  <c r="V43" i="31" s="1"/>
  <c r="D42" i="38"/>
  <c r="U43" i="31" s="1"/>
  <c r="E41" i="38"/>
  <c r="F41" i="38" s="1"/>
  <c r="V42" i="31" s="1"/>
  <c r="D41" i="38"/>
  <c r="U42" i="31" s="1"/>
  <c r="E40" i="38"/>
  <c r="F40" i="38" s="1"/>
  <c r="V41" i="31" s="1"/>
  <c r="D40" i="38"/>
  <c r="U41" i="31" s="1"/>
  <c r="E39" i="38"/>
  <c r="F39" i="38" s="1"/>
  <c r="V40" i="31" s="1"/>
  <c r="D39" i="38"/>
  <c r="U40" i="31" s="1"/>
  <c r="E38" i="38"/>
  <c r="F38" i="38" s="1"/>
  <c r="V39" i="31" s="1"/>
  <c r="D38" i="38"/>
  <c r="U39" i="31" s="1"/>
  <c r="E37" i="38"/>
  <c r="F37" i="38" s="1"/>
  <c r="V38" i="31" s="1"/>
  <c r="D37" i="38"/>
  <c r="U38" i="31" s="1"/>
  <c r="E36" i="38"/>
  <c r="F36" i="38" s="1"/>
  <c r="V37" i="31" s="1"/>
  <c r="D36" i="38"/>
  <c r="U37" i="31" s="1"/>
  <c r="E35" i="38"/>
  <c r="F35" i="38" s="1"/>
  <c r="V36" i="31" s="1"/>
  <c r="D35" i="38"/>
  <c r="U36" i="31" s="1"/>
  <c r="E34" i="38"/>
  <c r="F34" i="38" s="1"/>
  <c r="V35" i="31" s="1"/>
  <c r="D34" i="38"/>
  <c r="U35" i="31" s="1"/>
  <c r="E33" i="38"/>
  <c r="F33" i="38" s="1"/>
  <c r="V34" i="31" s="1"/>
  <c r="D33" i="38"/>
  <c r="U34" i="31" s="1"/>
  <c r="E32" i="38"/>
  <c r="F32" i="38" s="1"/>
  <c r="V33" i="31" s="1"/>
  <c r="D32" i="38"/>
  <c r="U33" i="31" s="1"/>
  <c r="E31" i="38"/>
  <c r="F31" i="38" s="1"/>
  <c r="V32" i="31" s="1"/>
  <c r="D31" i="38"/>
  <c r="U32" i="31" s="1"/>
  <c r="E30" i="38"/>
  <c r="F30" i="38" s="1"/>
  <c r="V31" i="31" s="1"/>
  <c r="D30" i="38"/>
  <c r="U31" i="31" s="1"/>
  <c r="E29" i="38"/>
  <c r="F29" i="38" s="1"/>
  <c r="V30" i="31" s="1"/>
  <c r="D29" i="38"/>
  <c r="U30" i="31" s="1"/>
  <c r="E28" i="38"/>
  <c r="F28" i="38" s="1"/>
  <c r="V29" i="31" s="1"/>
  <c r="D28" i="38"/>
  <c r="U29" i="31" s="1"/>
  <c r="E27" i="38"/>
  <c r="F27" i="38" s="1"/>
  <c r="V28" i="31" s="1"/>
  <c r="D27" i="38"/>
  <c r="U28" i="31" s="1"/>
  <c r="E26" i="38"/>
  <c r="F26" i="38" s="1"/>
  <c r="V27" i="31" s="1"/>
  <c r="D26" i="38"/>
  <c r="U27" i="31" s="1"/>
  <c r="E25" i="38"/>
  <c r="F25" i="38" s="1"/>
  <c r="V26" i="31" s="1"/>
  <c r="D25" i="38"/>
  <c r="U26" i="31" s="1"/>
  <c r="F24" i="38"/>
  <c r="V25" i="31" s="1"/>
  <c r="E24" i="38"/>
  <c r="D24" i="38"/>
  <c r="U25" i="31" s="1"/>
  <c r="E23" i="38"/>
  <c r="F23" i="38" s="1"/>
  <c r="V24" i="31" s="1"/>
  <c r="D23" i="38"/>
  <c r="U24" i="31" s="1"/>
  <c r="E22" i="38"/>
  <c r="F22" i="38" s="1"/>
  <c r="V23" i="31" s="1"/>
  <c r="D22" i="38"/>
  <c r="U23" i="31" s="1"/>
  <c r="E21" i="38"/>
  <c r="F21" i="38" s="1"/>
  <c r="V22" i="31" s="1"/>
  <c r="D21" i="38"/>
  <c r="U22" i="31" s="1"/>
  <c r="E20" i="38"/>
  <c r="F20" i="38" s="1"/>
  <c r="V21" i="31" s="1"/>
  <c r="D20" i="38"/>
  <c r="U21" i="31" s="1"/>
  <c r="E19" i="38"/>
  <c r="F19" i="38" s="1"/>
  <c r="V20" i="31" s="1"/>
  <c r="D19" i="38"/>
  <c r="U20" i="31" s="1"/>
  <c r="E18" i="38"/>
  <c r="F18" i="38" s="1"/>
  <c r="V19" i="31" s="1"/>
  <c r="D18" i="38"/>
  <c r="U19" i="31" s="1"/>
  <c r="F17" i="38"/>
  <c r="V18" i="31" s="1"/>
  <c r="E17" i="38"/>
  <c r="D17" i="38"/>
  <c r="U18" i="31" s="1"/>
  <c r="E16" i="38"/>
  <c r="F16" i="38" s="1"/>
  <c r="V17" i="31" s="1"/>
  <c r="D16" i="38"/>
  <c r="U17" i="31" s="1"/>
  <c r="E15" i="38"/>
  <c r="F15" i="38" s="1"/>
  <c r="V16" i="31" s="1"/>
  <c r="D15" i="38"/>
  <c r="U16" i="31" s="1"/>
  <c r="J14" i="38"/>
  <c r="E14" i="38"/>
  <c r="F14" i="38" s="1"/>
  <c r="V15" i="31" s="1"/>
  <c r="D14" i="38"/>
  <c r="U15" i="31" s="1"/>
  <c r="J13" i="38"/>
  <c r="E13" i="38"/>
  <c r="F13" i="38" s="1"/>
  <c r="V14" i="31" s="1"/>
  <c r="D13" i="38"/>
  <c r="U14" i="31" s="1"/>
  <c r="J12" i="38"/>
  <c r="E12" i="38"/>
  <c r="F12" i="38" s="1"/>
  <c r="V13" i="31" s="1"/>
  <c r="D12" i="38"/>
  <c r="U13" i="31" s="1"/>
  <c r="J11" i="38"/>
  <c r="E11" i="38"/>
  <c r="F11" i="38" s="1"/>
  <c r="V12" i="31" s="1"/>
  <c r="D11" i="38"/>
  <c r="U12" i="31" s="1"/>
  <c r="J10" i="38"/>
  <c r="E10" i="38"/>
  <c r="F10" i="38" s="1"/>
  <c r="V11" i="31" s="1"/>
  <c r="D10" i="38"/>
  <c r="U11" i="31" s="1"/>
  <c r="J9" i="38"/>
  <c r="E9" i="38"/>
  <c r="F9" i="38" s="1"/>
  <c r="V10" i="31" s="1"/>
  <c r="D9" i="38"/>
  <c r="U10" i="31" s="1"/>
  <c r="E8" i="38"/>
  <c r="F8" i="38" s="1"/>
  <c r="V9" i="31" s="1"/>
  <c r="D8" i="38"/>
  <c r="U9" i="31" s="1"/>
  <c r="E7" i="38"/>
  <c r="F7" i="38" s="1"/>
  <c r="V8" i="31" s="1"/>
  <c r="D7" i="38"/>
  <c r="U8" i="31" s="1"/>
  <c r="E6" i="38"/>
  <c r="F6" i="38" s="1"/>
  <c r="V7" i="31" s="1"/>
  <c r="D6" i="38"/>
  <c r="U7" i="31" s="1"/>
  <c r="F5" i="38"/>
  <c r="V6" i="31" s="1"/>
  <c r="E5" i="38"/>
  <c r="D5" i="38"/>
  <c r="U6" i="31" s="1"/>
  <c r="E4" i="38"/>
  <c r="F4" i="38" s="1"/>
  <c r="V5" i="31" s="1"/>
  <c r="D4" i="38"/>
  <c r="U5" i="31" s="1"/>
  <c r="E3" i="38"/>
  <c r="D3" i="38"/>
  <c r="U4" i="31" s="1"/>
  <c r="F1" i="38"/>
  <c r="E73" i="37"/>
  <c r="F73" i="37" s="1"/>
  <c r="P74" i="31" s="1"/>
  <c r="D73" i="37"/>
  <c r="O74" i="31" s="1"/>
  <c r="E72" i="37"/>
  <c r="F72" i="37" s="1"/>
  <c r="P73" i="31" s="1"/>
  <c r="D72" i="37"/>
  <c r="O73" i="31" s="1"/>
  <c r="E71" i="37"/>
  <c r="F71" i="37" s="1"/>
  <c r="P72" i="31" s="1"/>
  <c r="D71" i="37"/>
  <c r="O72" i="31" s="1"/>
  <c r="E70" i="37"/>
  <c r="F70" i="37" s="1"/>
  <c r="P71" i="31" s="1"/>
  <c r="D70" i="37"/>
  <c r="O71" i="31" s="1"/>
  <c r="E69" i="37"/>
  <c r="F69" i="37" s="1"/>
  <c r="P70" i="31" s="1"/>
  <c r="D69" i="37"/>
  <c r="O70" i="31" s="1"/>
  <c r="E68" i="37"/>
  <c r="F68" i="37" s="1"/>
  <c r="P69" i="31" s="1"/>
  <c r="D68" i="37"/>
  <c r="O69" i="31" s="1"/>
  <c r="E67" i="37"/>
  <c r="F67" i="37" s="1"/>
  <c r="P68" i="31" s="1"/>
  <c r="D67" i="37"/>
  <c r="O68" i="31" s="1"/>
  <c r="E66" i="37"/>
  <c r="F66" i="37" s="1"/>
  <c r="P67" i="31" s="1"/>
  <c r="D66" i="37"/>
  <c r="O67" i="31" s="1"/>
  <c r="E65" i="37"/>
  <c r="F65" i="37" s="1"/>
  <c r="P66" i="31" s="1"/>
  <c r="D65" i="37"/>
  <c r="O66" i="31" s="1"/>
  <c r="E64" i="37"/>
  <c r="F64" i="37" s="1"/>
  <c r="P65" i="31" s="1"/>
  <c r="D64" i="37"/>
  <c r="O65" i="31" s="1"/>
  <c r="F63" i="37"/>
  <c r="P64" i="31" s="1"/>
  <c r="E63" i="37"/>
  <c r="D63" i="37"/>
  <c r="O64" i="31" s="1"/>
  <c r="E62" i="37"/>
  <c r="F62" i="37" s="1"/>
  <c r="P63" i="31" s="1"/>
  <c r="D62" i="37"/>
  <c r="O63" i="31" s="1"/>
  <c r="E61" i="37"/>
  <c r="F61" i="37" s="1"/>
  <c r="P62" i="31" s="1"/>
  <c r="D61" i="37"/>
  <c r="O62" i="31" s="1"/>
  <c r="E60" i="37"/>
  <c r="F60" i="37" s="1"/>
  <c r="P61" i="31" s="1"/>
  <c r="D60" i="37"/>
  <c r="O61" i="31" s="1"/>
  <c r="E59" i="37"/>
  <c r="F59" i="37" s="1"/>
  <c r="P60" i="31" s="1"/>
  <c r="D59" i="37"/>
  <c r="O60" i="31" s="1"/>
  <c r="E58" i="37"/>
  <c r="F58" i="37" s="1"/>
  <c r="P59" i="31" s="1"/>
  <c r="D58" i="37"/>
  <c r="O59" i="31" s="1"/>
  <c r="E57" i="37"/>
  <c r="F57" i="37" s="1"/>
  <c r="P58" i="31" s="1"/>
  <c r="D57" i="37"/>
  <c r="O58" i="31" s="1"/>
  <c r="E56" i="37"/>
  <c r="F56" i="37" s="1"/>
  <c r="P57" i="31" s="1"/>
  <c r="D56" i="37"/>
  <c r="O57" i="31" s="1"/>
  <c r="E55" i="37"/>
  <c r="F55" i="37" s="1"/>
  <c r="P56" i="31" s="1"/>
  <c r="D55" i="37"/>
  <c r="O56" i="31" s="1"/>
  <c r="E54" i="37"/>
  <c r="F54" i="37" s="1"/>
  <c r="P55" i="31" s="1"/>
  <c r="D54" i="37"/>
  <c r="O55" i="31" s="1"/>
  <c r="E53" i="37"/>
  <c r="F53" i="37" s="1"/>
  <c r="P54" i="31" s="1"/>
  <c r="D53" i="37"/>
  <c r="O54" i="31" s="1"/>
  <c r="E52" i="37"/>
  <c r="F52" i="37" s="1"/>
  <c r="P53" i="31" s="1"/>
  <c r="D52" i="37"/>
  <c r="O53" i="31" s="1"/>
  <c r="E51" i="37"/>
  <c r="F51" i="37" s="1"/>
  <c r="P52" i="31" s="1"/>
  <c r="D51" i="37"/>
  <c r="O52" i="31" s="1"/>
  <c r="E50" i="37"/>
  <c r="F50" i="37" s="1"/>
  <c r="P51" i="31" s="1"/>
  <c r="D50" i="37"/>
  <c r="O51" i="31" s="1"/>
  <c r="E49" i="37"/>
  <c r="F49" i="37" s="1"/>
  <c r="P50" i="31" s="1"/>
  <c r="D49" i="37"/>
  <c r="O50" i="31" s="1"/>
  <c r="E48" i="37"/>
  <c r="F48" i="37" s="1"/>
  <c r="P49" i="31" s="1"/>
  <c r="D48" i="37"/>
  <c r="O49" i="31" s="1"/>
  <c r="E47" i="37"/>
  <c r="F47" i="37" s="1"/>
  <c r="P48" i="31" s="1"/>
  <c r="D47" i="37"/>
  <c r="O48" i="31" s="1"/>
  <c r="E46" i="37"/>
  <c r="F46" i="37" s="1"/>
  <c r="P47" i="31" s="1"/>
  <c r="D46" i="37"/>
  <c r="O47" i="31" s="1"/>
  <c r="E45" i="37"/>
  <c r="F45" i="37" s="1"/>
  <c r="P46" i="31" s="1"/>
  <c r="D45" i="37"/>
  <c r="O46" i="31" s="1"/>
  <c r="E44" i="37"/>
  <c r="F44" i="37" s="1"/>
  <c r="P45" i="31" s="1"/>
  <c r="D44" i="37"/>
  <c r="O45" i="31" s="1"/>
  <c r="E43" i="37"/>
  <c r="F43" i="37" s="1"/>
  <c r="P44" i="31" s="1"/>
  <c r="D43" i="37"/>
  <c r="O44" i="31" s="1"/>
  <c r="E42" i="37"/>
  <c r="F42" i="37" s="1"/>
  <c r="P43" i="31" s="1"/>
  <c r="D42" i="37"/>
  <c r="O43" i="31" s="1"/>
  <c r="E41" i="37"/>
  <c r="F41" i="37" s="1"/>
  <c r="P42" i="31" s="1"/>
  <c r="D41" i="37"/>
  <c r="O42" i="31" s="1"/>
  <c r="E40" i="37"/>
  <c r="F40" i="37" s="1"/>
  <c r="P41" i="31" s="1"/>
  <c r="D40" i="37"/>
  <c r="O41" i="31" s="1"/>
  <c r="E39" i="37"/>
  <c r="F39" i="37" s="1"/>
  <c r="P40" i="31" s="1"/>
  <c r="D39" i="37"/>
  <c r="O40" i="31" s="1"/>
  <c r="E38" i="37"/>
  <c r="F38" i="37" s="1"/>
  <c r="P39" i="31" s="1"/>
  <c r="D38" i="37"/>
  <c r="O39" i="31" s="1"/>
  <c r="E37" i="37"/>
  <c r="F37" i="37" s="1"/>
  <c r="P38" i="31" s="1"/>
  <c r="D37" i="37"/>
  <c r="O38" i="31" s="1"/>
  <c r="E36" i="37"/>
  <c r="F36" i="37" s="1"/>
  <c r="P37" i="31" s="1"/>
  <c r="D36" i="37"/>
  <c r="O37" i="31" s="1"/>
  <c r="E35" i="37"/>
  <c r="F35" i="37" s="1"/>
  <c r="P36" i="31" s="1"/>
  <c r="D35" i="37"/>
  <c r="O36" i="31" s="1"/>
  <c r="E34" i="37"/>
  <c r="F34" i="37" s="1"/>
  <c r="P35" i="31" s="1"/>
  <c r="D34" i="37"/>
  <c r="O35" i="31" s="1"/>
  <c r="E33" i="37"/>
  <c r="F33" i="37" s="1"/>
  <c r="P34" i="31" s="1"/>
  <c r="D33" i="37"/>
  <c r="O34" i="31" s="1"/>
  <c r="E32" i="37"/>
  <c r="F32" i="37" s="1"/>
  <c r="P33" i="31" s="1"/>
  <c r="D32" i="37"/>
  <c r="O33" i="31" s="1"/>
  <c r="E31" i="37"/>
  <c r="F31" i="37" s="1"/>
  <c r="P32" i="31" s="1"/>
  <c r="D31" i="37"/>
  <c r="O32" i="31" s="1"/>
  <c r="E30" i="37"/>
  <c r="F30" i="37" s="1"/>
  <c r="P31" i="31" s="1"/>
  <c r="D30" i="37"/>
  <c r="O31" i="31" s="1"/>
  <c r="E29" i="37"/>
  <c r="F29" i="37" s="1"/>
  <c r="P30" i="31" s="1"/>
  <c r="D29" i="37"/>
  <c r="O30" i="31" s="1"/>
  <c r="E28" i="37"/>
  <c r="F28" i="37" s="1"/>
  <c r="P29" i="31" s="1"/>
  <c r="D28" i="37"/>
  <c r="O29" i="31" s="1"/>
  <c r="E27" i="37"/>
  <c r="F27" i="37" s="1"/>
  <c r="P28" i="31" s="1"/>
  <c r="D27" i="37"/>
  <c r="O28" i="31" s="1"/>
  <c r="E26" i="37"/>
  <c r="F26" i="37" s="1"/>
  <c r="P27" i="31" s="1"/>
  <c r="D26" i="37"/>
  <c r="O27" i="31" s="1"/>
  <c r="E25" i="37"/>
  <c r="F25" i="37" s="1"/>
  <c r="P26" i="31" s="1"/>
  <c r="D25" i="37"/>
  <c r="O26" i="31" s="1"/>
  <c r="E24" i="37"/>
  <c r="F24" i="37" s="1"/>
  <c r="P25" i="31" s="1"/>
  <c r="D24" i="37"/>
  <c r="O25" i="31" s="1"/>
  <c r="F23" i="37"/>
  <c r="P24" i="31" s="1"/>
  <c r="E23" i="37"/>
  <c r="D23" i="37"/>
  <c r="O24" i="31" s="1"/>
  <c r="E22" i="37"/>
  <c r="F22" i="37" s="1"/>
  <c r="P23" i="31" s="1"/>
  <c r="D22" i="37"/>
  <c r="O23" i="31" s="1"/>
  <c r="E21" i="37"/>
  <c r="F21" i="37" s="1"/>
  <c r="P22" i="31" s="1"/>
  <c r="D21" i="37"/>
  <c r="O22" i="31" s="1"/>
  <c r="E20" i="37"/>
  <c r="F20" i="37" s="1"/>
  <c r="P21" i="31" s="1"/>
  <c r="D20" i="37"/>
  <c r="O21" i="31" s="1"/>
  <c r="E19" i="37"/>
  <c r="F19" i="37" s="1"/>
  <c r="P20" i="31" s="1"/>
  <c r="D19" i="37"/>
  <c r="O20" i="31" s="1"/>
  <c r="E18" i="37"/>
  <c r="F18" i="37" s="1"/>
  <c r="P19" i="31" s="1"/>
  <c r="D18" i="37"/>
  <c r="O19" i="31" s="1"/>
  <c r="E17" i="37"/>
  <c r="F17" i="37" s="1"/>
  <c r="P18" i="31" s="1"/>
  <c r="D17" i="37"/>
  <c r="O18" i="31" s="1"/>
  <c r="E16" i="37"/>
  <c r="F16" i="37" s="1"/>
  <c r="P17" i="31" s="1"/>
  <c r="D16" i="37"/>
  <c r="O17" i="31" s="1"/>
  <c r="E15" i="37"/>
  <c r="F15" i="37" s="1"/>
  <c r="P16" i="31" s="1"/>
  <c r="D15" i="37"/>
  <c r="O16" i="31" s="1"/>
  <c r="J14" i="37"/>
  <c r="E14" i="37"/>
  <c r="F14" i="37" s="1"/>
  <c r="P15" i="31" s="1"/>
  <c r="D14" i="37"/>
  <c r="O15" i="31" s="1"/>
  <c r="J13" i="37"/>
  <c r="E13" i="37"/>
  <c r="F13" i="37" s="1"/>
  <c r="P14" i="31" s="1"/>
  <c r="D13" i="37"/>
  <c r="O14" i="31" s="1"/>
  <c r="J12" i="37"/>
  <c r="E12" i="37"/>
  <c r="F12" i="37" s="1"/>
  <c r="P13" i="31" s="1"/>
  <c r="D12" i="37"/>
  <c r="O13" i="31" s="1"/>
  <c r="J11" i="37"/>
  <c r="E11" i="37"/>
  <c r="F11" i="37" s="1"/>
  <c r="P12" i="31" s="1"/>
  <c r="D11" i="37"/>
  <c r="O12" i="31" s="1"/>
  <c r="J10" i="37"/>
  <c r="E10" i="37"/>
  <c r="F10" i="37" s="1"/>
  <c r="P11" i="31" s="1"/>
  <c r="D10" i="37"/>
  <c r="O11" i="31" s="1"/>
  <c r="J9" i="37"/>
  <c r="E9" i="37"/>
  <c r="F9" i="37" s="1"/>
  <c r="P10" i="31" s="1"/>
  <c r="D9" i="37"/>
  <c r="O10" i="31" s="1"/>
  <c r="E8" i="37"/>
  <c r="F8" i="37" s="1"/>
  <c r="P9" i="31" s="1"/>
  <c r="D8" i="37"/>
  <c r="O9" i="31" s="1"/>
  <c r="E7" i="37"/>
  <c r="F7" i="37" s="1"/>
  <c r="P8" i="31" s="1"/>
  <c r="D7" i="37"/>
  <c r="O8" i="31" s="1"/>
  <c r="E6" i="37"/>
  <c r="F6" i="37" s="1"/>
  <c r="P7" i="31" s="1"/>
  <c r="D6" i="37"/>
  <c r="O7" i="31" s="1"/>
  <c r="E5" i="37"/>
  <c r="F5" i="37" s="1"/>
  <c r="P6" i="31" s="1"/>
  <c r="D5" i="37"/>
  <c r="O6" i="31" s="1"/>
  <c r="E4" i="37"/>
  <c r="F4" i="37" s="1"/>
  <c r="P5" i="31" s="1"/>
  <c r="D4" i="37"/>
  <c r="O5" i="31" s="1"/>
  <c r="E3" i="37"/>
  <c r="D3" i="37"/>
  <c r="O4" i="31" s="1"/>
  <c r="F1" i="37"/>
  <c r="E73" i="36"/>
  <c r="F73" i="36" s="1"/>
  <c r="M74" i="31" s="1"/>
  <c r="D73" i="36"/>
  <c r="L74" i="31" s="1"/>
  <c r="E72" i="36"/>
  <c r="F72" i="36" s="1"/>
  <c r="M73" i="31" s="1"/>
  <c r="D72" i="36"/>
  <c r="L73" i="31" s="1"/>
  <c r="E71" i="36"/>
  <c r="F71" i="36" s="1"/>
  <c r="M72" i="31" s="1"/>
  <c r="D71" i="36"/>
  <c r="L72" i="31" s="1"/>
  <c r="E70" i="36"/>
  <c r="F70" i="36" s="1"/>
  <c r="M71" i="31" s="1"/>
  <c r="D70" i="36"/>
  <c r="L71" i="31" s="1"/>
  <c r="E69" i="36"/>
  <c r="F69" i="36" s="1"/>
  <c r="M70" i="31" s="1"/>
  <c r="D69" i="36"/>
  <c r="L70" i="31" s="1"/>
  <c r="E68" i="36"/>
  <c r="F68" i="36" s="1"/>
  <c r="M69" i="31" s="1"/>
  <c r="D68" i="36"/>
  <c r="L69" i="31" s="1"/>
  <c r="E67" i="36"/>
  <c r="F67" i="36" s="1"/>
  <c r="M68" i="31" s="1"/>
  <c r="D67" i="36"/>
  <c r="L68" i="31" s="1"/>
  <c r="F66" i="36"/>
  <c r="M67" i="31" s="1"/>
  <c r="E66" i="36"/>
  <c r="D66" i="36"/>
  <c r="L67" i="31" s="1"/>
  <c r="E65" i="36"/>
  <c r="F65" i="36" s="1"/>
  <c r="M66" i="31" s="1"/>
  <c r="D65" i="36"/>
  <c r="L66" i="31" s="1"/>
  <c r="E64" i="36"/>
  <c r="F64" i="36" s="1"/>
  <c r="M65" i="31" s="1"/>
  <c r="D64" i="36"/>
  <c r="L65" i="31" s="1"/>
  <c r="E63" i="36"/>
  <c r="F63" i="36" s="1"/>
  <c r="M64" i="31" s="1"/>
  <c r="D63" i="36"/>
  <c r="L64" i="31" s="1"/>
  <c r="E62" i="36"/>
  <c r="F62" i="36" s="1"/>
  <c r="M63" i="31" s="1"/>
  <c r="D62" i="36"/>
  <c r="L63" i="31" s="1"/>
  <c r="E61" i="36"/>
  <c r="F61" i="36" s="1"/>
  <c r="M62" i="31" s="1"/>
  <c r="D61" i="36"/>
  <c r="L62" i="31" s="1"/>
  <c r="E60" i="36"/>
  <c r="F60" i="36" s="1"/>
  <c r="M61" i="31" s="1"/>
  <c r="D60" i="36"/>
  <c r="L61" i="31" s="1"/>
  <c r="E59" i="36"/>
  <c r="F59" i="36" s="1"/>
  <c r="M60" i="31" s="1"/>
  <c r="D59" i="36"/>
  <c r="L60" i="31" s="1"/>
  <c r="E58" i="36"/>
  <c r="F58" i="36" s="1"/>
  <c r="M59" i="31" s="1"/>
  <c r="D58" i="36"/>
  <c r="L59" i="31" s="1"/>
  <c r="E57" i="36"/>
  <c r="F57" i="36" s="1"/>
  <c r="M58" i="31" s="1"/>
  <c r="D57" i="36"/>
  <c r="L58" i="31" s="1"/>
  <c r="E56" i="36"/>
  <c r="F56" i="36" s="1"/>
  <c r="M57" i="31" s="1"/>
  <c r="D56" i="36"/>
  <c r="L57" i="31" s="1"/>
  <c r="E55" i="36"/>
  <c r="F55" i="36" s="1"/>
  <c r="M56" i="31" s="1"/>
  <c r="D55" i="36"/>
  <c r="L56" i="31" s="1"/>
  <c r="F54" i="36"/>
  <c r="M55" i="31" s="1"/>
  <c r="E54" i="36"/>
  <c r="D54" i="36"/>
  <c r="L55" i="31" s="1"/>
  <c r="E53" i="36"/>
  <c r="F53" i="36" s="1"/>
  <c r="M54" i="31" s="1"/>
  <c r="D53" i="36"/>
  <c r="L54" i="31" s="1"/>
  <c r="E52" i="36"/>
  <c r="F52" i="36" s="1"/>
  <c r="M53" i="31" s="1"/>
  <c r="D52" i="36"/>
  <c r="L53" i="31" s="1"/>
  <c r="E51" i="36"/>
  <c r="F51" i="36" s="1"/>
  <c r="M52" i="31" s="1"/>
  <c r="D51" i="36"/>
  <c r="L52" i="31" s="1"/>
  <c r="E50" i="36"/>
  <c r="F50" i="36" s="1"/>
  <c r="M51" i="31" s="1"/>
  <c r="D50" i="36"/>
  <c r="L51" i="31" s="1"/>
  <c r="E49" i="36"/>
  <c r="F49" i="36" s="1"/>
  <c r="M50" i="31" s="1"/>
  <c r="D49" i="36"/>
  <c r="L50" i="31" s="1"/>
  <c r="E48" i="36"/>
  <c r="F48" i="36" s="1"/>
  <c r="M49" i="31" s="1"/>
  <c r="D48" i="36"/>
  <c r="L49" i="31" s="1"/>
  <c r="E47" i="36"/>
  <c r="F47" i="36" s="1"/>
  <c r="M48" i="31" s="1"/>
  <c r="D47" i="36"/>
  <c r="L48" i="31" s="1"/>
  <c r="E46" i="36"/>
  <c r="F46" i="36" s="1"/>
  <c r="M47" i="31" s="1"/>
  <c r="D46" i="36"/>
  <c r="L47" i="31" s="1"/>
  <c r="E45" i="36"/>
  <c r="F45" i="36" s="1"/>
  <c r="M46" i="31" s="1"/>
  <c r="D45" i="36"/>
  <c r="L46" i="31" s="1"/>
  <c r="E44" i="36"/>
  <c r="F44" i="36" s="1"/>
  <c r="M45" i="31" s="1"/>
  <c r="D44" i="36"/>
  <c r="L45" i="31" s="1"/>
  <c r="F43" i="36"/>
  <c r="M44" i="31" s="1"/>
  <c r="E43" i="36"/>
  <c r="D43" i="36"/>
  <c r="L44" i="31" s="1"/>
  <c r="E42" i="36"/>
  <c r="F42" i="36" s="1"/>
  <c r="M43" i="31" s="1"/>
  <c r="D42" i="36"/>
  <c r="L43" i="31" s="1"/>
  <c r="E41" i="36"/>
  <c r="F41" i="36" s="1"/>
  <c r="M42" i="31" s="1"/>
  <c r="D41" i="36"/>
  <c r="L42" i="31" s="1"/>
  <c r="E40" i="36"/>
  <c r="F40" i="36" s="1"/>
  <c r="M41" i="31" s="1"/>
  <c r="D40" i="36"/>
  <c r="L41" i="31" s="1"/>
  <c r="E39" i="36"/>
  <c r="F39" i="36" s="1"/>
  <c r="M40" i="31" s="1"/>
  <c r="D39" i="36"/>
  <c r="L40" i="31" s="1"/>
  <c r="E38" i="36"/>
  <c r="F38" i="36" s="1"/>
  <c r="M39" i="31" s="1"/>
  <c r="D38" i="36"/>
  <c r="L39" i="31" s="1"/>
  <c r="E37" i="36"/>
  <c r="F37" i="36" s="1"/>
  <c r="M38" i="31" s="1"/>
  <c r="D37" i="36"/>
  <c r="L38" i="31" s="1"/>
  <c r="E36" i="36"/>
  <c r="F36" i="36" s="1"/>
  <c r="M37" i="31" s="1"/>
  <c r="D36" i="36"/>
  <c r="L37" i="31" s="1"/>
  <c r="E35" i="36"/>
  <c r="F35" i="36" s="1"/>
  <c r="M36" i="31" s="1"/>
  <c r="D35" i="36"/>
  <c r="L36" i="31" s="1"/>
  <c r="F34" i="36"/>
  <c r="M35" i="31" s="1"/>
  <c r="E34" i="36"/>
  <c r="D34" i="36"/>
  <c r="L35" i="31" s="1"/>
  <c r="E33" i="36"/>
  <c r="F33" i="36" s="1"/>
  <c r="M34" i="31" s="1"/>
  <c r="D33" i="36"/>
  <c r="L34" i="31" s="1"/>
  <c r="E32" i="36"/>
  <c r="F32" i="36" s="1"/>
  <c r="M33" i="31" s="1"/>
  <c r="D32" i="36"/>
  <c r="L33" i="31" s="1"/>
  <c r="E31" i="36"/>
  <c r="F31" i="36" s="1"/>
  <c r="M32" i="31" s="1"/>
  <c r="D31" i="36"/>
  <c r="L32" i="31" s="1"/>
  <c r="E30" i="36"/>
  <c r="F30" i="36" s="1"/>
  <c r="M31" i="31" s="1"/>
  <c r="D30" i="36"/>
  <c r="L31" i="31" s="1"/>
  <c r="E29" i="36"/>
  <c r="F29" i="36" s="1"/>
  <c r="M30" i="31" s="1"/>
  <c r="D29" i="36"/>
  <c r="L30" i="31" s="1"/>
  <c r="E28" i="36"/>
  <c r="F28" i="36" s="1"/>
  <c r="M29" i="31" s="1"/>
  <c r="D28" i="36"/>
  <c r="L29" i="31" s="1"/>
  <c r="E27" i="36"/>
  <c r="F27" i="36" s="1"/>
  <c r="M28" i="31" s="1"/>
  <c r="D27" i="36"/>
  <c r="L28" i="31" s="1"/>
  <c r="E26" i="36"/>
  <c r="F26" i="36" s="1"/>
  <c r="M27" i="31" s="1"/>
  <c r="D26" i="36"/>
  <c r="L27" i="31" s="1"/>
  <c r="E25" i="36"/>
  <c r="F25" i="36" s="1"/>
  <c r="M26" i="31" s="1"/>
  <c r="D25" i="36"/>
  <c r="L26" i="31" s="1"/>
  <c r="E24" i="36"/>
  <c r="F24" i="36" s="1"/>
  <c r="M25" i="31" s="1"/>
  <c r="D24" i="36"/>
  <c r="L25" i="31" s="1"/>
  <c r="E23" i="36"/>
  <c r="F23" i="36" s="1"/>
  <c r="M24" i="31" s="1"/>
  <c r="D23" i="36"/>
  <c r="L24" i="31" s="1"/>
  <c r="F22" i="36"/>
  <c r="M23" i="31" s="1"/>
  <c r="E22" i="36"/>
  <c r="D22" i="36"/>
  <c r="L23" i="31" s="1"/>
  <c r="E21" i="36"/>
  <c r="F21" i="36" s="1"/>
  <c r="M22" i="31" s="1"/>
  <c r="D21" i="36"/>
  <c r="L22" i="31" s="1"/>
  <c r="E20" i="36"/>
  <c r="F20" i="36" s="1"/>
  <c r="M21" i="31" s="1"/>
  <c r="D20" i="36"/>
  <c r="L21" i="31" s="1"/>
  <c r="E19" i="36"/>
  <c r="F19" i="36" s="1"/>
  <c r="M20" i="31" s="1"/>
  <c r="D19" i="36"/>
  <c r="L20" i="31" s="1"/>
  <c r="E18" i="36"/>
  <c r="F18" i="36" s="1"/>
  <c r="M19" i="31" s="1"/>
  <c r="D18" i="36"/>
  <c r="L19" i="31" s="1"/>
  <c r="E17" i="36"/>
  <c r="F17" i="36" s="1"/>
  <c r="M18" i="31" s="1"/>
  <c r="D17" i="36"/>
  <c r="L18" i="31" s="1"/>
  <c r="E16" i="36"/>
  <c r="F16" i="36" s="1"/>
  <c r="M17" i="31" s="1"/>
  <c r="D16" i="36"/>
  <c r="L17" i="31" s="1"/>
  <c r="E15" i="36"/>
  <c r="F15" i="36" s="1"/>
  <c r="M16" i="31" s="1"/>
  <c r="D15" i="36"/>
  <c r="L16" i="31" s="1"/>
  <c r="J14" i="36"/>
  <c r="E14" i="36"/>
  <c r="F14" i="36" s="1"/>
  <c r="M15" i="31" s="1"/>
  <c r="D14" i="36"/>
  <c r="L15" i="31" s="1"/>
  <c r="J13" i="36"/>
  <c r="E13" i="36"/>
  <c r="F13" i="36" s="1"/>
  <c r="M14" i="31" s="1"/>
  <c r="D13" i="36"/>
  <c r="L14" i="31" s="1"/>
  <c r="J12" i="36"/>
  <c r="E12" i="36"/>
  <c r="F12" i="36" s="1"/>
  <c r="M13" i="31" s="1"/>
  <c r="D12" i="36"/>
  <c r="L13" i="31" s="1"/>
  <c r="J11" i="36"/>
  <c r="E11" i="36"/>
  <c r="F11" i="36" s="1"/>
  <c r="M12" i="31" s="1"/>
  <c r="D11" i="36"/>
  <c r="L12" i="31" s="1"/>
  <c r="J10" i="36"/>
  <c r="E10" i="36"/>
  <c r="F10" i="36" s="1"/>
  <c r="M11" i="31" s="1"/>
  <c r="D10" i="36"/>
  <c r="L11" i="31" s="1"/>
  <c r="J9" i="36"/>
  <c r="E9" i="36"/>
  <c r="F9" i="36" s="1"/>
  <c r="M10" i="31" s="1"/>
  <c r="D9" i="36"/>
  <c r="L10" i="31" s="1"/>
  <c r="E8" i="36"/>
  <c r="F8" i="36" s="1"/>
  <c r="M9" i="31" s="1"/>
  <c r="D8" i="36"/>
  <c r="L9" i="31" s="1"/>
  <c r="E7" i="36"/>
  <c r="F7" i="36" s="1"/>
  <c r="M8" i="31" s="1"/>
  <c r="D7" i="36"/>
  <c r="L8" i="31" s="1"/>
  <c r="E6" i="36"/>
  <c r="F6" i="36" s="1"/>
  <c r="M7" i="31" s="1"/>
  <c r="D6" i="36"/>
  <c r="L7" i="31" s="1"/>
  <c r="E5" i="36"/>
  <c r="F5" i="36" s="1"/>
  <c r="M6" i="31" s="1"/>
  <c r="D5" i="36"/>
  <c r="L6" i="31" s="1"/>
  <c r="E4" i="36"/>
  <c r="F4" i="36" s="1"/>
  <c r="M5" i="31" s="1"/>
  <c r="D4" i="36"/>
  <c r="L5" i="31" s="1"/>
  <c r="E3" i="36"/>
  <c r="D3" i="36"/>
  <c r="L4" i="31" s="1"/>
  <c r="F1" i="36"/>
  <c r="E73" i="35"/>
  <c r="F73" i="35" s="1"/>
  <c r="J74" i="31" s="1"/>
  <c r="D73" i="35"/>
  <c r="I74" i="31" s="1"/>
  <c r="E72" i="35"/>
  <c r="F72" i="35" s="1"/>
  <c r="J73" i="31" s="1"/>
  <c r="D72" i="35"/>
  <c r="I73" i="31" s="1"/>
  <c r="E71" i="35"/>
  <c r="F71" i="35" s="1"/>
  <c r="J72" i="31" s="1"/>
  <c r="D71" i="35"/>
  <c r="I72" i="31" s="1"/>
  <c r="E70" i="35"/>
  <c r="F70" i="35" s="1"/>
  <c r="J71" i="31" s="1"/>
  <c r="D70" i="35"/>
  <c r="I71" i="31" s="1"/>
  <c r="E69" i="35"/>
  <c r="F69" i="35" s="1"/>
  <c r="J70" i="31" s="1"/>
  <c r="D69" i="35"/>
  <c r="I70" i="31" s="1"/>
  <c r="E68" i="35"/>
  <c r="F68" i="35" s="1"/>
  <c r="J69" i="31" s="1"/>
  <c r="D68" i="35"/>
  <c r="I69" i="31" s="1"/>
  <c r="E67" i="35"/>
  <c r="F67" i="35" s="1"/>
  <c r="J68" i="31" s="1"/>
  <c r="D67" i="35"/>
  <c r="I68" i="31" s="1"/>
  <c r="E66" i="35"/>
  <c r="F66" i="35" s="1"/>
  <c r="J67" i="31" s="1"/>
  <c r="D66" i="35"/>
  <c r="I67" i="31" s="1"/>
  <c r="F65" i="35"/>
  <c r="J66" i="31" s="1"/>
  <c r="E65" i="35"/>
  <c r="D65" i="35"/>
  <c r="I66" i="31" s="1"/>
  <c r="E64" i="35"/>
  <c r="F64" i="35" s="1"/>
  <c r="J65" i="31" s="1"/>
  <c r="D64" i="35"/>
  <c r="I65" i="31" s="1"/>
  <c r="E63" i="35"/>
  <c r="F63" i="35" s="1"/>
  <c r="J64" i="31" s="1"/>
  <c r="D63" i="35"/>
  <c r="I64" i="31" s="1"/>
  <c r="E62" i="35"/>
  <c r="F62" i="35" s="1"/>
  <c r="J63" i="31" s="1"/>
  <c r="D62" i="35"/>
  <c r="I63" i="31" s="1"/>
  <c r="E61" i="35"/>
  <c r="F61" i="35" s="1"/>
  <c r="J62" i="31" s="1"/>
  <c r="D61" i="35"/>
  <c r="I62" i="31" s="1"/>
  <c r="E60" i="35"/>
  <c r="F60" i="35" s="1"/>
  <c r="J61" i="31" s="1"/>
  <c r="D60" i="35"/>
  <c r="I61" i="31" s="1"/>
  <c r="E59" i="35"/>
  <c r="F59" i="35" s="1"/>
  <c r="J60" i="31" s="1"/>
  <c r="D59" i="35"/>
  <c r="I60" i="31" s="1"/>
  <c r="E58" i="35"/>
  <c r="F58" i="35" s="1"/>
  <c r="J59" i="31" s="1"/>
  <c r="D58" i="35"/>
  <c r="I59" i="31" s="1"/>
  <c r="E57" i="35"/>
  <c r="F57" i="35" s="1"/>
  <c r="J58" i="31" s="1"/>
  <c r="D57" i="35"/>
  <c r="I58" i="31" s="1"/>
  <c r="E56" i="35"/>
  <c r="F56" i="35" s="1"/>
  <c r="J57" i="31" s="1"/>
  <c r="D56" i="35"/>
  <c r="I57" i="31" s="1"/>
  <c r="E55" i="35"/>
  <c r="F55" i="35" s="1"/>
  <c r="J56" i="31" s="1"/>
  <c r="D55" i="35"/>
  <c r="I56" i="31" s="1"/>
  <c r="E54" i="35"/>
  <c r="F54" i="35" s="1"/>
  <c r="J55" i="31" s="1"/>
  <c r="D54" i="35"/>
  <c r="I55" i="31" s="1"/>
  <c r="F53" i="35"/>
  <c r="J54" i="31" s="1"/>
  <c r="E53" i="35"/>
  <c r="D53" i="35"/>
  <c r="I54" i="31" s="1"/>
  <c r="E52" i="35"/>
  <c r="F52" i="35" s="1"/>
  <c r="J53" i="31" s="1"/>
  <c r="D52" i="35"/>
  <c r="I53" i="31" s="1"/>
  <c r="E51" i="35"/>
  <c r="F51" i="35" s="1"/>
  <c r="J52" i="31" s="1"/>
  <c r="D51" i="35"/>
  <c r="I52" i="31" s="1"/>
  <c r="E50" i="35"/>
  <c r="F50" i="35" s="1"/>
  <c r="J51" i="31" s="1"/>
  <c r="D50" i="35"/>
  <c r="I51" i="31" s="1"/>
  <c r="E49" i="35"/>
  <c r="F49" i="35" s="1"/>
  <c r="J50" i="31" s="1"/>
  <c r="D49" i="35"/>
  <c r="I50" i="31" s="1"/>
  <c r="E48" i="35"/>
  <c r="F48" i="35" s="1"/>
  <c r="J49" i="31" s="1"/>
  <c r="D48" i="35"/>
  <c r="I49" i="31" s="1"/>
  <c r="E47" i="35"/>
  <c r="F47" i="35" s="1"/>
  <c r="J48" i="31" s="1"/>
  <c r="D47" i="35"/>
  <c r="I48" i="31" s="1"/>
  <c r="E46" i="35"/>
  <c r="F46" i="35" s="1"/>
  <c r="J47" i="31" s="1"/>
  <c r="D46" i="35"/>
  <c r="I47" i="31" s="1"/>
  <c r="E45" i="35"/>
  <c r="F45" i="35" s="1"/>
  <c r="J46" i="31" s="1"/>
  <c r="D45" i="35"/>
  <c r="I46" i="31" s="1"/>
  <c r="E44" i="35"/>
  <c r="F44" i="35" s="1"/>
  <c r="J45" i="31" s="1"/>
  <c r="D44" i="35"/>
  <c r="I45" i="31" s="1"/>
  <c r="F43" i="35"/>
  <c r="J44" i="31" s="1"/>
  <c r="E43" i="35"/>
  <c r="D43" i="35"/>
  <c r="I44" i="31" s="1"/>
  <c r="E42" i="35"/>
  <c r="F42" i="35" s="1"/>
  <c r="J43" i="31" s="1"/>
  <c r="D42" i="35"/>
  <c r="I43" i="31" s="1"/>
  <c r="E41" i="35"/>
  <c r="F41" i="35" s="1"/>
  <c r="J42" i="31" s="1"/>
  <c r="D41" i="35"/>
  <c r="I42" i="31" s="1"/>
  <c r="E40" i="35"/>
  <c r="F40" i="35" s="1"/>
  <c r="J41" i="31" s="1"/>
  <c r="D40" i="35"/>
  <c r="I41" i="31" s="1"/>
  <c r="E39" i="35"/>
  <c r="F39" i="35" s="1"/>
  <c r="J40" i="31" s="1"/>
  <c r="D39" i="35"/>
  <c r="I40" i="31" s="1"/>
  <c r="E38" i="35"/>
  <c r="F38" i="35" s="1"/>
  <c r="J39" i="31" s="1"/>
  <c r="D38" i="35"/>
  <c r="I39" i="31" s="1"/>
  <c r="E37" i="35"/>
  <c r="F37" i="35" s="1"/>
  <c r="J38" i="31" s="1"/>
  <c r="D37" i="35"/>
  <c r="I38" i="31" s="1"/>
  <c r="E36" i="35"/>
  <c r="F36" i="35" s="1"/>
  <c r="J37" i="31" s="1"/>
  <c r="D36" i="35"/>
  <c r="I37" i="31" s="1"/>
  <c r="E35" i="35"/>
  <c r="F35" i="35" s="1"/>
  <c r="J36" i="31" s="1"/>
  <c r="D35" i="35"/>
  <c r="I36" i="31" s="1"/>
  <c r="E34" i="35"/>
  <c r="F34" i="35" s="1"/>
  <c r="J35" i="31" s="1"/>
  <c r="D34" i="35"/>
  <c r="I35" i="31" s="1"/>
  <c r="F33" i="35"/>
  <c r="J34" i="31" s="1"/>
  <c r="E33" i="35"/>
  <c r="D33" i="35"/>
  <c r="I34" i="31" s="1"/>
  <c r="E32" i="35"/>
  <c r="F32" i="35" s="1"/>
  <c r="J33" i="31" s="1"/>
  <c r="D32" i="35"/>
  <c r="I33" i="31" s="1"/>
  <c r="E31" i="35"/>
  <c r="F31" i="35" s="1"/>
  <c r="J32" i="31" s="1"/>
  <c r="D31" i="35"/>
  <c r="I32" i="31" s="1"/>
  <c r="E30" i="35"/>
  <c r="F30" i="35" s="1"/>
  <c r="J31" i="31" s="1"/>
  <c r="D30" i="35"/>
  <c r="I31" i="31" s="1"/>
  <c r="E29" i="35"/>
  <c r="F29" i="35" s="1"/>
  <c r="J30" i="31" s="1"/>
  <c r="D29" i="35"/>
  <c r="I30" i="31" s="1"/>
  <c r="E28" i="35"/>
  <c r="F28" i="35" s="1"/>
  <c r="J29" i="31" s="1"/>
  <c r="D28" i="35"/>
  <c r="I29" i="31" s="1"/>
  <c r="E27" i="35"/>
  <c r="F27" i="35" s="1"/>
  <c r="J28" i="31" s="1"/>
  <c r="D27" i="35"/>
  <c r="I28" i="31" s="1"/>
  <c r="E26" i="35"/>
  <c r="F26" i="35" s="1"/>
  <c r="J27" i="31" s="1"/>
  <c r="D26" i="35"/>
  <c r="I27" i="31" s="1"/>
  <c r="E25" i="35"/>
  <c r="F25" i="35" s="1"/>
  <c r="J26" i="31" s="1"/>
  <c r="D25" i="35"/>
  <c r="I26" i="31" s="1"/>
  <c r="E24" i="35"/>
  <c r="F24" i="35" s="1"/>
  <c r="J25" i="31" s="1"/>
  <c r="D24" i="35"/>
  <c r="I25" i="31" s="1"/>
  <c r="E23" i="35"/>
  <c r="F23" i="35" s="1"/>
  <c r="J24" i="31" s="1"/>
  <c r="D23" i="35"/>
  <c r="I24" i="31" s="1"/>
  <c r="E22" i="35"/>
  <c r="F22" i="35" s="1"/>
  <c r="J23" i="31" s="1"/>
  <c r="D22" i="35"/>
  <c r="I23" i="31" s="1"/>
  <c r="F21" i="35"/>
  <c r="J22" i="31" s="1"/>
  <c r="E21" i="35"/>
  <c r="D21" i="35"/>
  <c r="I22" i="31" s="1"/>
  <c r="E20" i="35"/>
  <c r="F20" i="35" s="1"/>
  <c r="J21" i="31" s="1"/>
  <c r="D20" i="35"/>
  <c r="I21" i="31" s="1"/>
  <c r="E19" i="35"/>
  <c r="F19" i="35" s="1"/>
  <c r="J20" i="31" s="1"/>
  <c r="D19" i="35"/>
  <c r="I20" i="31" s="1"/>
  <c r="E18" i="35"/>
  <c r="F18" i="35" s="1"/>
  <c r="J19" i="31" s="1"/>
  <c r="D18" i="35"/>
  <c r="I19" i="31" s="1"/>
  <c r="E17" i="35"/>
  <c r="F17" i="35" s="1"/>
  <c r="J18" i="31" s="1"/>
  <c r="D17" i="35"/>
  <c r="I18" i="31" s="1"/>
  <c r="E16" i="35"/>
  <c r="F16" i="35" s="1"/>
  <c r="J17" i="31" s="1"/>
  <c r="D16" i="35"/>
  <c r="I17" i="31" s="1"/>
  <c r="E15" i="35"/>
  <c r="F15" i="35" s="1"/>
  <c r="J16" i="31" s="1"/>
  <c r="D15" i="35"/>
  <c r="I16" i="31" s="1"/>
  <c r="J14" i="35"/>
  <c r="E14" i="35"/>
  <c r="F14" i="35" s="1"/>
  <c r="J15" i="31" s="1"/>
  <c r="D14" i="35"/>
  <c r="I15" i="31" s="1"/>
  <c r="J13" i="35"/>
  <c r="E13" i="35"/>
  <c r="F13" i="35" s="1"/>
  <c r="J14" i="31" s="1"/>
  <c r="D13" i="35"/>
  <c r="I14" i="31" s="1"/>
  <c r="J12" i="35"/>
  <c r="E12" i="35"/>
  <c r="F12" i="35" s="1"/>
  <c r="J13" i="31" s="1"/>
  <c r="D12" i="35"/>
  <c r="I13" i="31" s="1"/>
  <c r="J11" i="35"/>
  <c r="E11" i="35"/>
  <c r="F11" i="35" s="1"/>
  <c r="J12" i="31" s="1"/>
  <c r="D11" i="35"/>
  <c r="I12" i="31" s="1"/>
  <c r="J10" i="35"/>
  <c r="E10" i="35"/>
  <c r="F10" i="35" s="1"/>
  <c r="J11" i="31" s="1"/>
  <c r="D10" i="35"/>
  <c r="I11" i="31" s="1"/>
  <c r="J9" i="35"/>
  <c r="E9" i="35"/>
  <c r="F9" i="35" s="1"/>
  <c r="J10" i="31" s="1"/>
  <c r="D9" i="35"/>
  <c r="I10" i="31" s="1"/>
  <c r="E8" i="35"/>
  <c r="F8" i="35" s="1"/>
  <c r="J9" i="31" s="1"/>
  <c r="D8" i="35"/>
  <c r="I9" i="31" s="1"/>
  <c r="E7" i="35"/>
  <c r="F7" i="35" s="1"/>
  <c r="J8" i="31" s="1"/>
  <c r="D7" i="35"/>
  <c r="I8" i="31" s="1"/>
  <c r="E6" i="35"/>
  <c r="F6" i="35" s="1"/>
  <c r="J7" i="31" s="1"/>
  <c r="D6" i="35"/>
  <c r="I7" i="31" s="1"/>
  <c r="E5" i="35"/>
  <c r="F5" i="35" s="1"/>
  <c r="J6" i="31" s="1"/>
  <c r="D5" i="35"/>
  <c r="I6" i="31" s="1"/>
  <c r="F4" i="35"/>
  <c r="J5" i="31" s="1"/>
  <c r="E4" i="35"/>
  <c r="D4" i="35"/>
  <c r="I5" i="31" s="1"/>
  <c r="E3" i="35"/>
  <c r="D3" i="35"/>
  <c r="I4" i="31" s="1"/>
  <c r="F1" i="35"/>
  <c r="E73" i="34"/>
  <c r="F73" i="34" s="1"/>
  <c r="S74" i="31" s="1"/>
  <c r="D73" i="34"/>
  <c r="R74" i="31" s="1"/>
  <c r="E72" i="34"/>
  <c r="F72" i="34" s="1"/>
  <c r="S73" i="31" s="1"/>
  <c r="D72" i="34"/>
  <c r="R73" i="31" s="1"/>
  <c r="E71" i="34"/>
  <c r="F71" i="34" s="1"/>
  <c r="S72" i="31" s="1"/>
  <c r="D71" i="34"/>
  <c r="R72" i="31" s="1"/>
  <c r="F70" i="34"/>
  <c r="S71" i="31" s="1"/>
  <c r="E70" i="34"/>
  <c r="D70" i="34"/>
  <c r="R71" i="31" s="1"/>
  <c r="E69" i="34"/>
  <c r="F69" i="34" s="1"/>
  <c r="S70" i="31" s="1"/>
  <c r="D69" i="34"/>
  <c r="R70" i="31" s="1"/>
  <c r="E68" i="34"/>
  <c r="F68" i="34" s="1"/>
  <c r="S69" i="31" s="1"/>
  <c r="D68" i="34"/>
  <c r="R69" i="31" s="1"/>
  <c r="E67" i="34"/>
  <c r="F67" i="34" s="1"/>
  <c r="S68" i="31" s="1"/>
  <c r="D67" i="34"/>
  <c r="R68" i="31" s="1"/>
  <c r="E66" i="34"/>
  <c r="F66" i="34" s="1"/>
  <c r="S67" i="31" s="1"/>
  <c r="D66" i="34"/>
  <c r="R67" i="31" s="1"/>
  <c r="E65" i="34"/>
  <c r="F65" i="34" s="1"/>
  <c r="S66" i="31" s="1"/>
  <c r="D65" i="34"/>
  <c r="R66" i="31" s="1"/>
  <c r="E64" i="34"/>
  <c r="F64" i="34" s="1"/>
  <c r="S65" i="31" s="1"/>
  <c r="D64" i="34"/>
  <c r="R65" i="31" s="1"/>
  <c r="F63" i="34"/>
  <c r="S64" i="31" s="1"/>
  <c r="E63" i="34"/>
  <c r="D63" i="34"/>
  <c r="R64" i="31" s="1"/>
  <c r="E62" i="34"/>
  <c r="F62" i="34" s="1"/>
  <c r="S63" i="31" s="1"/>
  <c r="D62" i="34"/>
  <c r="R63" i="31" s="1"/>
  <c r="E61" i="34"/>
  <c r="F61" i="34" s="1"/>
  <c r="S62" i="31" s="1"/>
  <c r="D61" i="34"/>
  <c r="R62" i="31" s="1"/>
  <c r="E60" i="34"/>
  <c r="F60" i="34" s="1"/>
  <c r="S61" i="31" s="1"/>
  <c r="D60" i="34"/>
  <c r="R61" i="31" s="1"/>
  <c r="E59" i="34"/>
  <c r="F59" i="34" s="1"/>
  <c r="S60" i="31" s="1"/>
  <c r="D59" i="34"/>
  <c r="R60" i="31" s="1"/>
  <c r="E58" i="34"/>
  <c r="F58" i="34" s="1"/>
  <c r="S59" i="31" s="1"/>
  <c r="D58" i="34"/>
  <c r="R59" i="31" s="1"/>
  <c r="E57" i="34"/>
  <c r="F57" i="34" s="1"/>
  <c r="S58" i="31" s="1"/>
  <c r="D57" i="34"/>
  <c r="R58" i="31" s="1"/>
  <c r="E56" i="34"/>
  <c r="F56" i="34" s="1"/>
  <c r="S57" i="31" s="1"/>
  <c r="D56" i="34"/>
  <c r="R57" i="31" s="1"/>
  <c r="E55" i="34"/>
  <c r="F55" i="34" s="1"/>
  <c r="S56" i="31" s="1"/>
  <c r="D55" i="34"/>
  <c r="R56" i="31" s="1"/>
  <c r="E54" i="34"/>
  <c r="F54" i="34" s="1"/>
  <c r="S55" i="31" s="1"/>
  <c r="D54" i="34"/>
  <c r="R55" i="31" s="1"/>
  <c r="E53" i="34"/>
  <c r="F53" i="34" s="1"/>
  <c r="S54" i="31" s="1"/>
  <c r="D53" i="34"/>
  <c r="R54" i="31" s="1"/>
  <c r="F52" i="34"/>
  <c r="S53" i="31" s="1"/>
  <c r="E52" i="34"/>
  <c r="D52" i="34"/>
  <c r="R53" i="31" s="1"/>
  <c r="E51" i="34"/>
  <c r="F51" i="34" s="1"/>
  <c r="S52" i="31" s="1"/>
  <c r="D51" i="34"/>
  <c r="R52" i="31" s="1"/>
  <c r="E50" i="34"/>
  <c r="F50" i="34" s="1"/>
  <c r="S51" i="31" s="1"/>
  <c r="D50" i="34"/>
  <c r="R51" i="31" s="1"/>
  <c r="E49" i="34"/>
  <c r="F49" i="34" s="1"/>
  <c r="S50" i="31" s="1"/>
  <c r="D49" i="34"/>
  <c r="R50" i="31" s="1"/>
  <c r="E48" i="34"/>
  <c r="F48" i="34" s="1"/>
  <c r="S49" i="31" s="1"/>
  <c r="D48" i="34"/>
  <c r="R49" i="31" s="1"/>
  <c r="E47" i="34"/>
  <c r="F47" i="34" s="1"/>
  <c r="S48" i="31" s="1"/>
  <c r="D47" i="34"/>
  <c r="R48" i="31" s="1"/>
  <c r="E46" i="34"/>
  <c r="F46" i="34" s="1"/>
  <c r="S47" i="31" s="1"/>
  <c r="D46" i="34"/>
  <c r="R47" i="31" s="1"/>
  <c r="E45" i="34"/>
  <c r="F45" i="34" s="1"/>
  <c r="S46" i="31" s="1"/>
  <c r="D45" i="34"/>
  <c r="R46" i="31" s="1"/>
  <c r="E44" i="34"/>
  <c r="F44" i="34" s="1"/>
  <c r="S45" i="31" s="1"/>
  <c r="D44" i="34"/>
  <c r="R45" i="31" s="1"/>
  <c r="E43" i="34"/>
  <c r="F43" i="34" s="1"/>
  <c r="S44" i="31" s="1"/>
  <c r="D43" i="34"/>
  <c r="R44" i="31" s="1"/>
  <c r="F42" i="34"/>
  <c r="S43" i="31" s="1"/>
  <c r="E42" i="34"/>
  <c r="D42" i="34"/>
  <c r="R43" i="31" s="1"/>
  <c r="E41" i="34"/>
  <c r="F41" i="34" s="1"/>
  <c r="S42" i="31" s="1"/>
  <c r="D41" i="34"/>
  <c r="R42" i="31" s="1"/>
  <c r="E40" i="34"/>
  <c r="F40" i="34" s="1"/>
  <c r="S41" i="31" s="1"/>
  <c r="D40" i="34"/>
  <c r="R41" i="31" s="1"/>
  <c r="E39" i="34"/>
  <c r="F39" i="34" s="1"/>
  <c r="S40" i="31" s="1"/>
  <c r="D39" i="34"/>
  <c r="R40" i="31" s="1"/>
  <c r="E38" i="34"/>
  <c r="F38" i="34" s="1"/>
  <c r="S39" i="31" s="1"/>
  <c r="D38" i="34"/>
  <c r="R39" i="31" s="1"/>
  <c r="E37" i="34"/>
  <c r="F37" i="34" s="1"/>
  <c r="S38" i="31" s="1"/>
  <c r="D37" i="34"/>
  <c r="R38" i="31" s="1"/>
  <c r="E36" i="34"/>
  <c r="F36" i="34" s="1"/>
  <c r="S37" i="31" s="1"/>
  <c r="D36" i="34"/>
  <c r="R37" i="31" s="1"/>
  <c r="E35" i="34"/>
  <c r="F35" i="34" s="1"/>
  <c r="S36" i="31" s="1"/>
  <c r="D35" i="34"/>
  <c r="R36" i="31" s="1"/>
  <c r="E34" i="34"/>
  <c r="F34" i="34" s="1"/>
  <c r="S35" i="31" s="1"/>
  <c r="D34" i="34"/>
  <c r="R35" i="31" s="1"/>
  <c r="E33" i="34"/>
  <c r="F33" i="34" s="1"/>
  <c r="S34" i="31" s="1"/>
  <c r="D33" i="34"/>
  <c r="R34" i="31" s="1"/>
  <c r="E32" i="34"/>
  <c r="F32" i="34" s="1"/>
  <c r="S33" i="31" s="1"/>
  <c r="D32" i="34"/>
  <c r="R33" i="31" s="1"/>
  <c r="E31" i="34"/>
  <c r="F31" i="34" s="1"/>
  <c r="S32" i="31" s="1"/>
  <c r="D31" i="34"/>
  <c r="R32" i="31" s="1"/>
  <c r="F30" i="34"/>
  <c r="S31" i="31" s="1"/>
  <c r="E30" i="34"/>
  <c r="D30" i="34"/>
  <c r="R31" i="31" s="1"/>
  <c r="E29" i="34"/>
  <c r="F29" i="34" s="1"/>
  <c r="S30" i="31" s="1"/>
  <c r="D29" i="34"/>
  <c r="R30" i="31" s="1"/>
  <c r="E28" i="34"/>
  <c r="F28" i="34" s="1"/>
  <c r="S29" i="31" s="1"/>
  <c r="D28" i="34"/>
  <c r="R29" i="31" s="1"/>
  <c r="E27" i="34"/>
  <c r="F27" i="34" s="1"/>
  <c r="S28" i="31" s="1"/>
  <c r="D27" i="34"/>
  <c r="R28" i="31" s="1"/>
  <c r="E26" i="34"/>
  <c r="F26" i="34" s="1"/>
  <c r="S27" i="31" s="1"/>
  <c r="D26" i="34"/>
  <c r="R27" i="31" s="1"/>
  <c r="E25" i="34"/>
  <c r="F25" i="34" s="1"/>
  <c r="S26" i="31" s="1"/>
  <c r="D25" i="34"/>
  <c r="R26" i="31" s="1"/>
  <c r="E24" i="34"/>
  <c r="F24" i="34" s="1"/>
  <c r="S25" i="31" s="1"/>
  <c r="D24" i="34"/>
  <c r="R25" i="31" s="1"/>
  <c r="E23" i="34"/>
  <c r="F23" i="34" s="1"/>
  <c r="S24" i="31" s="1"/>
  <c r="D23" i="34"/>
  <c r="R24" i="31" s="1"/>
  <c r="E22" i="34"/>
  <c r="F22" i="34" s="1"/>
  <c r="S23" i="31" s="1"/>
  <c r="D22" i="34"/>
  <c r="R23" i="31" s="1"/>
  <c r="E21" i="34"/>
  <c r="F21" i="34" s="1"/>
  <c r="S22" i="31" s="1"/>
  <c r="D21" i="34"/>
  <c r="R22" i="31" s="1"/>
  <c r="F20" i="34"/>
  <c r="S21" i="31" s="1"/>
  <c r="E20" i="34"/>
  <c r="D20" i="34"/>
  <c r="R21" i="31" s="1"/>
  <c r="E19" i="34"/>
  <c r="F19" i="34" s="1"/>
  <c r="S20" i="31" s="1"/>
  <c r="D19" i="34"/>
  <c r="R20" i="31" s="1"/>
  <c r="E18" i="34"/>
  <c r="F18" i="34" s="1"/>
  <c r="S19" i="31" s="1"/>
  <c r="D18" i="34"/>
  <c r="R19" i="31" s="1"/>
  <c r="E17" i="34"/>
  <c r="F17" i="34" s="1"/>
  <c r="S18" i="31" s="1"/>
  <c r="D17" i="34"/>
  <c r="R18" i="31" s="1"/>
  <c r="E16" i="34"/>
  <c r="F16" i="34" s="1"/>
  <c r="S17" i="31" s="1"/>
  <c r="D16" i="34"/>
  <c r="R17" i="31" s="1"/>
  <c r="E15" i="34"/>
  <c r="F15" i="34" s="1"/>
  <c r="S16" i="31" s="1"/>
  <c r="D15" i="34"/>
  <c r="R16" i="31" s="1"/>
  <c r="J14" i="34"/>
  <c r="E14" i="34"/>
  <c r="F14" i="34" s="1"/>
  <c r="S15" i="31" s="1"/>
  <c r="D14" i="34"/>
  <c r="R15" i="31" s="1"/>
  <c r="J13" i="34"/>
  <c r="E13" i="34"/>
  <c r="F13" i="34" s="1"/>
  <c r="S14" i="31" s="1"/>
  <c r="D13" i="34"/>
  <c r="R14" i="31" s="1"/>
  <c r="J12" i="34"/>
  <c r="E12" i="34"/>
  <c r="F12" i="34" s="1"/>
  <c r="S13" i="31" s="1"/>
  <c r="D12" i="34"/>
  <c r="R13" i="31" s="1"/>
  <c r="J11" i="34"/>
  <c r="E11" i="34"/>
  <c r="F11" i="34" s="1"/>
  <c r="S12" i="31" s="1"/>
  <c r="D11" i="34"/>
  <c r="R12" i="31" s="1"/>
  <c r="J10" i="34"/>
  <c r="E10" i="34"/>
  <c r="F10" i="34" s="1"/>
  <c r="S11" i="31" s="1"/>
  <c r="D10" i="34"/>
  <c r="R11" i="31" s="1"/>
  <c r="J9" i="34"/>
  <c r="J15" i="34" s="1"/>
  <c r="J15" i="11" s="1"/>
  <c r="E9" i="34"/>
  <c r="F9" i="34" s="1"/>
  <c r="S10" i="31" s="1"/>
  <c r="D9" i="34"/>
  <c r="R10" i="31" s="1"/>
  <c r="E8" i="34"/>
  <c r="F8" i="34" s="1"/>
  <c r="S9" i="31" s="1"/>
  <c r="D8" i="34"/>
  <c r="R9" i="31" s="1"/>
  <c r="E7" i="34"/>
  <c r="F7" i="34" s="1"/>
  <c r="S8" i="31" s="1"/>
  <c r="D7" i="34"/>
  <c r="R8" i="31" s="1"/>
  <c r="E6" i="34"/>
  <c r="F6" i="34" s="1"/>
  <c r="S7" i="31" s="1"/>
  <c r="D6" i="34"/>
  <c r="R7" i="31" s="1"/>
  <c r="E5" i="34"/>
  <c r="F5" i="34" s="1"/>
  <c r="S6" i="31" s="1"/>
  <c r="D5" i="34"/>
  <c r="R6" i="31" s="1"/>
  <c r="E4" i="34"/>
  <c r="F4" i="34" s="1"/>
  <c r="S5" i="31" s="1"/>
  <c r="D4" i="34"/>
  <c r="R5" i="31" s="1"/>
  <c r="F3" i="34"/>
  <c r="S4" i="31" s="1"/>
  <c r="E3" i="34"/>
  <c r="D3" i="34"/>
  <c r="R4" i="31" s="1"/>
  <c r="F1" i="34"/>
  <c r="E73" i="33"/>
  <c r="F73" i="33" s="1"/>
  <c r="G74" i="31" s="1"/>
  <c r="D73" i="33"/>
  <c r="F74" i="31" s="1"/>
  <c r="E72" i="33"/>
  <c r="F72" i="33" s="1"/>
  <c r="G73" i="31" s="1"/>
  <c r="D72" i="33"/>
  <c r="F73" i="31" s="1"/>
  <c r="E71" i="33"/>
  <c r="F71" i="33" s="1"/>
  <c r="G72" i="31" s="1"/>
  <c r="D71" i="33"/>
  <c r="F72" i="31" s="1"/>
  <c r="E70" i="33"/>
  <c r="F70" i="33" s="1"/>
  <c r="G71" i="31" s="1"/>
  <c r="D70" i="33"/>
  <c r="F71" i="31" s="1"/>
  <c r="E69" i="33"/>
  <c r="F69" i="33" s="1"/>
  <c r="G70" i="31" s="1"/>
  <c r="D69" i="33"/>
  <c r="F70" i="31" s="1"/>
  <c r="E68" i="33"/>
  <c r="F68" i="33" s="1"/>
  <c r="G69" i="31" s="1"/>
  <c r="D68" i="33"/>
  <c r="F69" i="31" s="1"/>
  <c r="E67" i="33"/>
  <c r="F67" i="33" s="1"/>
  <c r="G68" i="31" s="1"/>
  <c r="D67" i="33"/>
  <c r="F68" i="31" s="1"/>
  <c r="E66" i="33"/>
  <c r="F66" i="33" s="1"/>
  <c r="G67" i="31" s="1"/>
  <c r="D66" i="33"/>
  <c r="F67" i="31" s="1"/>
  <c r="E65" i="33"/>
  <c r="F65" i="33" s="1"/>
  <c r="G66" i="31" s="1"/>
  <c r="D65" i="33"/>
  <c r="F66" i="31" s="1"/>
  <c r="E64" i="33"/>
  <c r="F64" i="33" s="1"/>
  <c r="G65" i="31" s="1"/>
  <c r="D64" i="33"/>
  <c r="F65" i="31" s="1"/>
  <c r="E63" i="33"/>
  <c r="F63" i="33" s="1"/>
  <c r="G64" i="31" s="1"/>
  <c r="D63" i="33"/>
  <c r="F64" i="31" s="1"/>
  <c r="E62" i="33"/>
  <c r="F62" i="33" s="1"/>
  <c r="G63" i="31" s="1"/>
  <c r="D62" i="33"/>
  <c r="F63" i="31" s="1"/>
  <c r="E61" i="33"/>
  <c r="F61" i="33" s="1"/>
  <c r="G62" i="31" s="1"/>
  <c r="D61" i="33"/>
  <c r="F62" i="31" s="1"/>
  <c r="E60" i="33"/>
  <c r="F60" i="33" s="1"/>
  <c r="G61" i="31" s="1"/>
  <c r="D60" i="33"/>
  <c r="F61" i="31" s="1"/>
  <c r="E59" i="33"/>
  <c r="F59" i="33" s="1"/>
  <c r="G60" i="31" s="1"/>
  <c r="D59" i="33"/>
  <c r="F60" i="31" s="1"/>
  <c r="E58" i="33"/>
  <c r="F58" i="33" s="1"/>
  <c r="G59" i="31" s="1"/>
  <c r="D58" i="33"/>
  <c r="F59" i="31" s="1"/>
  <c r="E57" i="33"/>
  <c r="F57" i="33" s="1"/>
  <c r="G58" i="31" s="1"/>
  <c r="D57" i="33"/>
  <c r="F58" i="31" s="1"/>
  <c r="E56" i="33"/>
  <c r="F56" i="33" s="1"/>
  <c r="G57" i="31" s="1"/>
  <c r="D56" i="33"/>
  <c r="F57" i="31" s="1"/>
  <c r="E55" i="33"/>
  <c r="F55" i="33" s="1"/>
  <c r="G56" i="31" s="1"/>
  <c r="D55" i="33"/>
  <c r="F56" i="31" s="1"/>
  <c r="E54" i="33"/>
  <c r="F54" i="33" s="1"/>
  <c r="G55" i="31" s="1"/>
  <c r="D54" i="33"/>
  <c r="F55" i="31" s="1"/>
  <c r="E53" i="33"/>
  <c r="F53" i="33" s="1"/>
  <c r="G54" i="31" s="1"/>
  <c r="D53" i="33"/>
  <c r="F54" i="31" s="1"/>
  <c r="E52" i="33"/>
  <c r="F52" i="33" s="1"/>
  <c r="G53" i="31" s="1"/>
  <c r="D52" i="33"/>
  <c r="F53" i="31" s="1"/>
  <c r="E51" i="33"/>
  <c r="F51" i="33" s="1"/>
  <c r="G52" i="31" s="1"/>
  <c r="D51" i="33"/>
  <c r="F52" i="31" s="1"/>
  <c r="E50" i="33"/>
  <c r="F50" i="33" s="1"/>
  <c r="G51" i="31" s="1"/>
  <c r="D50" i="33"/>
  <c r="F51" i="31" s="1"/>
  <c r="E49" i="33"/>
  <c r="F49" i="33" s="1"/>
  <c r="G50" i="31" s="1"/>
  <c r="D49" i="33"/>
  <c r="F50" i="31" s="1"/>
  <c r="E48" i="33"/>
  <c r="F48" i="33" s="1"/>
  <c r="G49" i="31" s="1"/>
  <c r="D48" i="33"/>
  <c r="F49" i="31" s="1"/>
  <c r="E47" i="33"/>
  <c r="F47" i="33" s="1"/>
  <c r="G48" i="31" s="1"/>
  <c r="D47" i="33"/>
  <c r="F48" i="31" s="1"/>
  <c r="E46" i="33"/>
  <c r="F46" i="33" s="1"/>
  <c r="G47" i="31" s="1"/>
  <c r="D46" i="33"/>
  <c r="F47" i="31" s="1"/>
  <c r="E45" i="33"/>
  <c r="F45" i="33" s="1"/>
  <c r="G46" i="31" s="1"/>
  <c r="D45" i="33"/>
  <c r="F46" i="31" s="1"/>
  <c r="E44" i="33"/>
  <c r="F44" i="33" s="1"/>
  <c r="G45" i="31" s="1"/>
  <c r="D44" i="33"/>
  <c r="F45" i="31" s="1"/>
  <c r="E43" i="33"/>
  <c r="F43" i="33" s="1"/>
  <c r="G44" i="31" s="1"/>
  <c r="D43" i="33"/>
  <c r="F44" i="31" s="1"/>
  <c r="E42" i="33"/>
  <c r="F42" i="33" s="1"/>
  <c r="G43" i="31" s="1"/>
  <c r="D42" i="33"/>
  <c r="F43" i="31" s="1"/>
  <c r="E41" i="33"/>
  <c r="F41" i="33" s="1"/>
  <c r="G42" i="31" s="1"/>
  <c r="D41" i="33"/>
  <c r="F42" i="31" s="1"/>
  <c r="E40" i="33"/>
  <c r="F40" i="33" s="1"/>
  <c r="G41" i="31" s="1"/>
  <c r="D40" i="33"/>
  <c r="F41" i="31" s="1"/>
  <c r="F39" i="33"/>
  <c r="G40" i="31" s="1"/>
  <c r="E39" i="33"/>
  <c r="D39" i="33"/>
  <c r="F40" i="31" s="1"/>
  <c r="E38" i="33"/>
  <c r="F38" i="33" s="1"/>
  <c r="G39" i="31" s="1"/>
  <c r="D38" i="33"/>
  <c r="F39" i="31" s="1"/>
  <c r="E37" i="33"/>
  <c r="F37" i="33" s="1"/>
  <c r="G38" i="31" s="1"/>
  <c r="D37" i="33"/>
  <c r="F38" i="31" s="1"/>
  <c r="E36" i="33"/>
  <c r="F36" i="33" s="1"/>
  <c r="G37" i="31" s="1"/>
  <c r="D36" i="33"/>
  <c r="F37" i="31" s="1"/>
  <c r="E35" i="33"/>
  <c r="F35" i="33" s="1"/>
  <c r="G36" i="31" s="1"/>
  <c r="D35" i="33"/>
  <c r="F36" i="31" s="1"/>
  <c r="E34" i="33"/>
  <c r="F34" i="33" s="1"/>
  <c r="G35" i="31" s="1"/>
  <c r="D34" i="33"/>
  <c r="F35" i="31" s="1"/>
  <c r="E33" i="33"/>
  <c r="F33" i="33" s="1"/>
  <c r="G34" i="31" s="1"/>
  <c r="D33" i="33"/>
  <c r="F34" i="31" s="1"/>
  <c r="E32" i="33"/>
  <c r="F32" i="33" s="1"/>
  <c r="G33" i="31" s="1"/>
  <c r="D32" i="33"/>
  <c r="F33" i="31" s="1"/>
  <c r="E31" i="33"/>
  <c r="F31" i="33" s="1"/>
  <c r="G32" i="31" s="1"/>
  <c r="D31" i="33"/>
  <c r="F32" i="31" s="1"/>
  <c r="E30" i="33"/>
  <c r="F30" i="33" s="1"/>
  <c r="G31" i="31" s="1"/>
  <c r="D30" i="33"/>
  <c r="F31" i="31" s="1"/>
  <c r="E29" i="33"/>
  <c r="F29" i="33" s="1"/>
  <c r="G30" i="31" s="1"/>
  <c r="D29" i="33"/>
  <c r="F30" i="31" s="1"/>
  <c r="E28" i="33"/>
  <c r="F28" i="33" s="1"/>
  <c r="G29" i="31" s="1"/>
  <c r="D28" i="33"/>
  <c r="F29" i="31" s="1"/>
  <c r="E27" i="33"/>
  <c r="F27" i="33" s="1"/>
  <c r="G28" i="31" s="1"/>
  <c r="D27" i="33"/>
  <c r="F28" i="31" s="1"/>
  <c r="E26" i="33"/>
  <c r="F26" i="33" s="1"/>
  <c r="G27" i="31" s="1"/>
  <c r="D26" i="33"/>
  <c r="F27" i="31" s="1"/>
  <c r="E25" i="33"/>
  <c r="F25" i="33" s="1"/>
  <c r="G26" i="31" s="1"/>
  <c r="D25" i="33"/>
  <c r="F26" i="31" s="1"/>
  <c r="E24" i="33"/>
  <c r="F24" i="33" s="1"/>
  <c r="G25" i="31" s="1"/>
  <c r="D24" i="33"/>
  <c r="F25" i="31" s="1"/>
  <c r="E23" i="33"/>
  <c r="F23" i="33" s="1"/>
  <c r="G24" i="31" s="1"/>
  <c r="D23" i="33"/>
  <c r="F24" i="31" s="1"/>
  <c r="E22" i="33"/>
  <c r="F22" i="33" s="1"/>
  <c r="G23" i="31" s="1"/>
  <c r="D22" i="33"/>
  <c r="F23" i="31" s="1"/>
  <c r="E21" i="33"/>
  <c r="F21" i="33" s="1"/>
  <c r="G22" i="31" s="1"/>
  <c r="D21" i="33"/>
  <c r="F22" i="31" s="1"/>
  <c r="E20" i="33"/>
  <c r="F20" i="33" s="1"/>
  <c r="G21" i="31" s="1"/>
  <c r="D20" i="33"/>
  <c r="F21" i="31" s="1"/>
  <c r="E19" i="33"/>
  <c r="F19" i="33" s="1"/>
  <c r="G20" i="31" s="1"/>
  <c r="D19" i="33"/>
  <c r="F20" i="31" s="1"/>
  <c r="E18" i="33"/>
  <c r="F18" i="33" s="1"/>
  <c r="G19" i="31" s="1"/>
  <c r="D18" i="33"/>
  <c r="F19" i="31" s="1"/>
  <c r="E17" i="33"/>
  <c r="F17" i="33" s="1"/>
  <c r="G18" i="31" s="1"/>
  <c r="D17" i="33"/>
  <c r="F18" i="31" s="1"/>
  <c r="E16" i="33"/>
  <c r="F16" i="33" s="1"/>
  <c r="G17" i="31" s="1"/>
  <c r="D16" i="33"/>
  <c r="F17" i="31" s="1"/>
  <c r="E15" i="33"/>
  <c r="F15" i="33" s="1"/>
  <c r="G16" i="31" s="1"/>
  <c r="D15" i="33"/>
  <c r="F16" i="31" s="1"/>
  <c r="E14" i="33"/>
  <c r="F14" i="33" s="1"/>
  <c r="G15" i="31" s="1"/>
  <c r="D14" i="33"/>
  <c r="F15" i="31" s="1"/>
  <c r="E13" i="33"/>
  <c r="F13" i="33" s="1"/>
  <c r="G14" i="31" s="1"/>
  <c r="D13" i="33"/>
  <c r="F14" i="31" s="1"/>
  <c r="E12" i="33"/>
  <c r="F12" i="33" s="1"/>
  <c r="G13" i="31" s="1"/>
  <c r="D12" i="33"/>
  <c r="F13" i="31" s="1"/>
  <c r="E11" i="33"/>
  <c r="F11" i="33" s="1"/>
  <c r="G12" i="31" s="1"/>
  <c r="D11" i="33"/>
  <c r="F12" i="31" s="1"/>
  <c r="E10" i="33"/>
  <c r="F10" i="33" s="1"/>
  <c r="G11" i="31" s="1"/>
  <c r="D10" i="33"/>
  <c r="F11" i="31" s="1"/>
  <c r="E9" i="33"/>
  <c r="F9" i="33" s="1"/>
  <c r="G10" i="31" s="1"/>
  <c r="D9" i="33"/>
  <c r="F10" i="31" s="1"/>
  <c r="E8" i="33"/>
  <c r="F8" i="33" s="1"/>
  <c r="G9" i="31" s="1"/>
  <c r="D8" i="33"/>
  <c r="F9" i="31" s="1"/>
  <c r="E7" i="33"/>
  <c r="F7" i="33" s="1"/>
  <c r="G8" i="31" s="1"/>
  <c r="D7" i="33"/>
  <c r="F8" i="31" s="1"/>
  <c r="E6" i="33"/>
  <c r="F6" i="33" s="1"/>
  <c r="G7" i="31" s="1"/>
  <c r="D6" i="33"/>
  <c r="F7" i="31" s="1"/>
  <c r="E5" i="33"/>
  <c r="F5" i="33" s="1"/>
  <c r="G6" i="31" s="1"/>
  <c r="D5" i="33"/>
  <c r="F6" i="31" s="1"/>
  <c r="E4" i="33"/>
  <c r="F4" i="33" s="1"/>
  <c r="G5" i="31" s="1"/>
  <c r="D4" i="33"/>
  <c r="F5" i="31" s="1"/>
  <c r="E3" i="33"/>
  <c r="D3" i="33"/>
  <c r="F4" i="31" s="1"/>
  <c r="F1" i="33"/>
  <c r="J15" i="38" l="1"/>
  <c r="K16" i="11" s="1"/>
  <c r="J15" i="35"/>
  <c r="G16" i="11" s="1"/>
  <c r="J15" i="36"/>
  <c r="H16" i="11" s="1"/>
  <c r="E74" i="35"/>
  <c r="E74" i="37"/>
  <c r="J13" i="33"/>
  <c r="J12" i="33"/>
  <c r="J14" i="33"/>
  <c r="J10" i="33"/>
  <c r="J11" i="33"/>
  <c r="E74" i="34"/>
  <c r="G7" i="11"/>
  <c r="K7" i="11"/>
  <c r="G9" i="11"/>
  <c r="G15" i="11"/>
  <c r="K15" i="11"/>
  <c r="J15" i="37"/>
  <c r="G6" i="11"/>
  <c r="J13" i="11"/>
  <c r="H15" i="11"/>
  <c r="J16" i="11"/>
  <c r="J6" i="11"/>
  <c r="G13" i="11"/>
  <c r="E74" i="33"/>
  <c r="E74" i="36"/>
  <c r="E74" i="38"/>
  <c r="J7" i="11"/>
  <c r="J9" i="11"/>
  <c r="F3" i="38"/>
  <c r="F3" i="37"/>
  <c r="F3" i="36"/>
  <c r="F3" i="35"/>
  <c r="F74" i="34"/>
  <c r="F3" i="33"/>
  <c r="J9" i="33" s="1"/>
  <c r="K13" i="11" l="1"/>
  <c r="K9" i="11"/>
  <c r="K6" i="11"/>
  <c r="H13" i="11"/>
  <c r="H7" i="11"/>
  <c r="H9" i="11"/>
  <c r="H6" i="11"/>
  <c r="J15" i="33"/>
  <c r="F15" i="11" s="1"/>
  <c r="F74" i="38"/>
  <c r="V4" i="31"/>
  <c r="F74" i="35"/>
  <c r="J4" i="31"/>
  <c r="F74" i="33"/>
  <c r="G4" i="31"/>
  <c r="F74" i="36"/>
  <c r="M4" i="31"/>
  <c r="F74" i="37"/>
  <c r="P4" i="31"/>
  <c r="I6" i="11"/>
  <c r="I15" i="11"/>
  <c r="I9" i="11"/>
  <c r="I7" i="11"/>
  <c r="I16" i="11"/>
  <c r="I13" i="11"/>
  <c r="AB52" i="11"/>
  <c r="F7" i="11" l="1"/>
  <c r="F6" i="11"/>
  <c r="F13" i="11"/>
  <c r="F9" i="11"/>
  <c r="F16" i="11"/>
  <c r="F1" i="22"/>
  <c r="F1" i="29"/>
  <c r="U52" i="11" l="1"/>
  <c r="E3" i="22"/>
  <c r="F3" i="22" s="1"/>
  <c r="D4" i="31" s="1"/>
  <c r="E4" i="22"/>
  <c r="F4" i="22" s="1"/>
  <c r="D5" i="31" s="1"/>
  <c r="E5" i="22"/>
  <c r="F5" i="22" s="1"/>
  <c r="D6" i="31" s="1"/>
  <c r="E6" i="22"/>
  <c r="F6" i="22" s="1"/>
  <c r="D7" i="31" s="1"/>
  <c r="E7" i="22"/>
  <c r="F7" i="22" s="1"/>
  <c r="D8" i="31" s="1"/>
  <c r="E8" i="22"/>
  <c r="F8" i="22" s="1"/>
  <c r="D9" i="31" s="1"/>
  <c r="E9" i="22"/>
  <c r="F9" i="22" s="1"/>
  <c r="D10" i="31" s="1"/>
  <c r="E10" i="22"/>
  <c r="F10" i="22" s="1"/>
  <c r="D11" i="31" s="1"/>
  <c r="E11" i="22"/>
  <c r="F11" i="22" s="1"/>
  <c r="D12" i="31" s="1"/>
  <c r="E12" i="22"/>
  <c r="F12" i="22" s="1"/>
  <c r="D13" i="31" s="1"/>
  <c r="E13" i="22"/>
  <c r="F13" i="22" s="1"/>
  <c r="D14" i="31" s="1"/>
  <c r="E14" i="22"/>
  <c r="F14" i="22" s="1"/>
  <c r="D15" i="31" s="1"/>
  <c r="E15" i="22"/>
  <c r="F15" i="22" s="1"/>
  <c r="D16" i="31" s="1"/>
  <c r="E16" i="22"/>
  <c r="F16" i="22" s="1"/>
  <c r="D17" i="31" s="1"/>
  <c r="E17" i="22"/>
  <c r="F17" i="22" s="1"/>
  <c r="D18" i="31" s="1"/>
  <c r="E18" i="22"/>
  <c r="F18" i="22" s="1"/>
  <c r="D19" i="31" s="1"/>
  <c r="E19" i="22"/>
  <c r="F19" i="22" s="1"/>
  <c r="D20" i="31" s="1"/>
  <c r="E20" i="22"/>
  <c r="F20" i="22" s="1"/>
  <c r="D21" i="31" s="1"/>
  <c r="E21" i="22"/>
  <c r="F21" i="22" s="1"/>
  <c r="D22" i="31" s="1"/>
  <c r="E22" i="22"/>
  <c r="F22" i="22" s="1"/>
  <c r="D23" i="31" s="1"/>
  <c r="E23" i="22"/>
  <c r="F23" i="22" s="1"/>
  <c r="D24" i="31" s="1"/>
  <c r="E24" i="22"/>
  <c r="F24" i="22" s="1"/>
  <c r="D25" i="31" s="1"/>
  <c r="E25" i="22"/>
  <c r="F25" i="22" s="1"/>
  <c r="D26" i="31" s="1"/>
  <c r="E26" i="22"/>
  <c r="F26" i="22" s="1"/>
  <c r="D27" i="31" s="1"/>
  <c r="E27" i="22"/>
  <c r="F27" i="22" s="1"/>
  <c r="D28" i="31" s="1"/>
  <c r="E28" i="22"/>
  <c r="F28" i="22" s="1"/>
  <c r="D29" i="31" s="1"/>
  <c r="E29" i="22"/>
  <c r="F29" i="22" s="1"/>
  <c r="D30" i="31" s="1"/>
  <c r="E30" i="22"/>
  <c r="F30" i="22" s="1"/>
  <c r="D31" i="31" s="1"/>
  <c r="E31" i="22"/>
  <c r="F31" i="22" s="1"/>
  <c r="D32" i="31" s="1"/>
  <c r="E32" i="22"/>
  <c r="F32" i="22" s="1"/>
  <c r="D33" i="31" s="1"/>
  <c r="E33" i="22"/>
  <c r="F33" i="22" s="1"/>
  <c r="D34" i="31" s="1"/>
  <c r="E34" i="22"/>
  <c r="F34" i="22" s="1"/>
  <c r="D35" i="31" s="1"/>
  <c r="E35" i="22"/>
  <c r="F35" i="22" s="1"/>
  <c r="D36" i="31" s="1"/>
  <c r="E36" i="22"/>
  <c r="F36" i="22" s="1"/>
  <c r="D37" i="31" s="1"/>
  <c r="E37" i="22"/>
  <c r="F37" i="22" s="1"/>
  <c r="D38" i="31" s="1"/>
  <c r="E38" i="22"/>
  <c r="F38" i="22" s="1"/>
  <c r="D39" i="31" s="1"/>
  <c r="E39" i="22"/>
  <c r="F39" i="22" s="1"/>
  <c r="D40" i="31" s="1"/>
  <c r="E40" i="22"/>
  <c r="F40" i="22" s="1"/>
  <c r="D41" i="31" s="1"/>
  <c r="D37" i="22"/>
  <c r="C38" i="31" s="1"/>
  <c r="D39" i="29"/>
  <c r="E39" i="29"/>
  <c r="F39" i="29" s="1"/>
  <c r="D40" i="29"/>
  <c r="E40" i="29"/>
  <c r="F40" i="29" s="1"/>
  <c r="D41" i="29"/>
  <c r="E41" i="29"/>
  <c r="F41" i="29" s="1"/>
  <c r="D42" i="29"/>
  <c r="E42" i="29"/>
  <c r="F42" i="29" s="1"/>
  <c r="D43" i="29"/>
  <c r="E43" i="29"/>
  <c r="F43" i="29" s="1"/>
  <c r="D44" i="29"/>
  <c r="E44" i="29"/>
  <c r="F44" i="29" s="1"/>
  <c r="D45" i="29"/>
  <c r="E45" i="29"/>
  <c r="F45" i="29" s="1"/>
  <c r="D46" i="29"/>
  <c r="E46" i="29"/>
  <c r="F46" i="29" s="1"/>
  <c r="D47" i="29"/>
  <c r="E47" i="29"/>
  <c r="F47" i="29" s="1"/>
  <c r="D48" i="29"/>
  <c r="E48" i="29"/>
  <c r="F48" i="29" s="1"/>
  <c r="D49" i="29"/>
  <c r="E49" i="29"/>
  <c r="F49" i="29" s="1"/>
  <c r="D50" i="29"/>
  <c r="E50" i="29"/>
  <c r="F50" i="29" s="1"/>
  <c r="D51" i="29"/>
  <c r="E51" i="29"/>
  <c r="F51" i="29" s="1"/>
  <c r="D52" i="29"/>
  <c r="E52" i="29"/>
  <c r="F52" i="29" s="1"/>
  <c r="D53" i="29"/>
  <c r="E53" i="29"/>
  <c r="F53" i="29" s="1"/>
  <c r="D54" i="29"/>
  <c r="E54" i="29"/>
  <c r="F54" i="29" s="1"/>
  <c r="D55" i="29"/>
  <c r="E55" i="29"/>
  <c r="F55" i="29" s="1"/>
  <c r="D56" i="29"/>
  <c r="E56" i="29"/>
  <c r="F56" i="29" s="1"/>
  <c r="D57" i="29"/>
  <c r="E57" i="29"/>
  <c r="F57" i="29" s="1"/>
  <c r="D58" i="29"/>
  <c r="E58" i="29"/>
  <c r="F58" i="29" s="1"/>
  <c r="D59" i="29"/>
  <c r="E59" i="29"/>
  <c r="F59" i="29" s="1"/>
  <c r="D60" i="29"/>
  <c r="E60" i="29"/>
  <c r="F60" i="29" s="1"/>
  <c r="D61" i="29"/>
  <c r="E61" i="29"/>
  <c r="F61" i="29" s="1"/>
  <c r="D62" i="29"/>
  <c r="E62" i="29"/>
  <c r="F62" i="29" s="1"/>
  <c r="D63" i="29"/>
  <c r="E63" i="29"/>
  <c r="F63" i="29" s="1"/>
  <c r="D64" i="29"/>
  <c r="E64" i="29"/>
  <c r="F64" i="29" s="1"/>
  <c r="D65" i="29"/>
  <c r="E65" i="29"/>
  <c r="F65" i="29" s="1"/>
  <c r="D66" i="29"/>
  <c r="E66" i="29"/>
  <c r="F66" i="29" s="1"/>
  <c r="D67" i="29"/>
  <c r="E67" i="29"/>
  <c r="F67" i="29" s="1"/>
  <c r="D68" i="29"/>
  <c r="E68" i="29"/>
  <c r="F68" i="29" s="1"/>
  <c r="D69" i="29"/>
  <c r="E69" i="29"/>
  <c r="F69" i="29" s="1"/>
  <c r="D70" i="29"/>
  <c r="E70" i="29"/>
  <c r="F70" i="29" s="1"/>
  <c r="D71" i="29"/>
  <c r="E71" i="29"/>
  <c r="F71" i="29" s="1"/>
  <c r="D72" i="29"/>
  <c r="E72" i="29"/>
  <c r="F72" i="29" s="1"/>
  <c r="D73" i="29"/>
  <c r="E73" i="29"/>
  <c r="F73" i="29" s="1"/>
  <c r="E41" i="22"/>
  <c r="F41" i="22" s="1"/>
  <c r="D42" i="31" s="1"/>
  <c r="E42" i="22"/>
  <c r="F42" i="22" s="1"/>
  <c r="D43" i="31" s="1"/>
  <c r="E43" i="22"/>
  <c r="F43" i="22" s="1"/>
  <c r="D44" i="31" s="1"/>
  <c r="E44" i="22"/>
  <c r="F44" i="22" s="1"/>
  <c r="D45" i="31" s="1"/>
  <c r="E45" i="22"/>
  <c r="F45" i="22" s="1"/>
  <c r="D46" i="31" s="1"/>
  <c r="E46" i="22"/>
  <c r="F46" i="22" s="1"/>
  <c r="D47" i="31" s="1"/>
  <c r="E47" i="22"/>
  <c r="F47" i="22" s="1"/>
  <c r="D48" i="31" s="1"/>
  <c r="E48" i="22"/>
  <c r="F48" i="22" s="1"/>
  <c r="D49" i="31" s="1"/>
  <c r="E49" i="22"/>
  <c r="F49" i="22" s="1"/>
  <c r="D50" i="31" s="1"/>
  <c r="E50" i="22"/>
  <c r="F50" i="22" s="1"/>
  <c r="D51" i="31" s="1"/>
  <c r="E51" i="22"/>
  <c r="F51" i="22" s="1"/>
  <c r="D52" i="31" s="1"/>
  <c r="E52" i="22"/>
  <c r="F52" i="22" s="1"/>
  <c r="D53" i="31" s="1"/>
  <c r="E53" i="22"/>
  <c r="F53" i="22" s="1"/>
  <c r="D54" i="31" s="1"/>
  <c r="E54" i="22"/>
  <c r="F54" i="22" s="1"/>
  <c r="D55" i="31" s="1"/>
  <c r="E55" i="22"/>
  <c r="F55" i="22" s="1"/>
  <c r="D56" i="31" s="1"/>
  <c r="E56" i="22"/>
  <c r="F56" i="22" s="1"/>
  <c r="D57" i="31" s="1"/>
  <c r="E57" i="22"/>
  <c r="F57" i="22" s="1"/>
  <c r="D58" i="31" s="1"/>
  <c r="E58" i="22"/>
  <c r="F58" i="22" s="1"/>
  <c r="D59" i="31" s="1"/>
  <c r="E59" i="22"/>
  <c r="F59" i="22" s="1"/>
  <c r="D60" i="31" s="1"/>
  <c r="E60" i="22"/>
  <c r="F60" i="22" s="1"/>
  <c r="D61" i="31" s="1"/>
  <c r="E61" i="22"/>
  <c r="F61" i="22" s="1"/>
  <c r="D62" i="31" s="1"/>
  <c r="E62" i="22"/>
  <c r="F62" i="22" s="1"/>
  <c r="D63" i="31" s="1"/>
  <c r="E63" i="22"/>
  <c r="F63" i="22" s="1"/>
  <c r="D64" i="31" s="1"/>
  <c r="E64" i="22"/>
  <c r="F64" i="22" s="1"/>
  <c r="D65" i="31" s="1"/>
  <c r="E65" i="22"/>
  <c r="F65" i="22" s="1"/>
  <c r="D66" i="31" s="1"/>
  <c r="E66" i="22"/>
  <c r="F66" i="22" s="1"/>
  <c r="D67" i="31" s="1"/>
  <c r="E67" i="22"/>
  <c r="F67" i="22" s="1"/>
  <c r="D68" i="31" s="1"/>
  <c r="E68" i="22"/>
  <c r="F68" i="22" s="1"/>
  <c r="D69" i="31" s="1"/>
  <c r="E69" i="22"/>
  <c r="F69" i="22" s="1"/>
  <c r="D70" i="31" s="1"/>
  <c r="E70" i="22"/>
  <c r="F70" i="22" s="1"/>
  <c r="D71" i="31" s="1"/>
  <c r="E71" i="22"/>
  <c r="F71" i="22" s="1"/>
  <c r="D72" i="31" s="1"/>
  <c r="E72" i="22"/>
  <c r="F72" i="22" s="1"/>
  <c r="D73" i="31" s="1"/>
  <c r="D73" i="22"/>
  <c r="C74" i="31" s="1"/>
  <c r="D3" i="22"/>
  <c r="C4" i="31" s="1"/>
  <c r="D4" i="22"/>
  <c r="C5" i="31" s="1"/>
  <c r="D5" i="22"/>
  <c r="C6" i="31" s="1"/>
  <c r="D6" i="22"/>
  <c r="C7" i="31" s="1"/>
  <c r="D7" i="22"/>
  <c r="C8" i="31" s="1"/>
  <c r="D8" i="22"/>
  <c r="C9" i="31" s="1"/>
  <c r="D9" i="22"/>
  <c r="C10" i="31" s="1"/>
  <c r="D10" i="22"/>
  <c r="C11" i="31" s="1"/>
  <c r="D11" i="22"/>
  <c r="C12" i="31" s="1"/>
  <c r="D12" i="22"/>
  <c r="C13" i="31" s="1"/>
  <c r="D13" i="22"/>
  <c r="C14" i="31" s="1"/>
  <c r="D14" i="22"/>
  <c r="C15" i="31" s="1"/>
  <c r="D15" i="22"/>
  <c r="C16" i="31" s="1"/>
  <c r="D16" i="22"/>
  <c r="C17" i="31" s="1"/>
  <c r="D17" i="22"/>
  <c r="C18" i="31" s="1"/>
  <c r="D18" i="22"/>
  <c r="C19" i="31" s="1"/>
  <c r="D19" i="22"/>
  <c r="C20" i="31" s="1"/>
  <c r="D20" i="22"/>
  <c r="C21" i="31" s="1"/>
  <c r="D21" i="22"/>
  <c r="C22" i="31" s="1"/>
  <c r="D22" i="22"/>
  <c r="C23" i="31" s="1"/>
  <c r="D23" i="22"/>
  <c r="C24" i="31" s="1"/>
  <c r="D24" i="22"/>
  <c r="C25" i="31" s="1"/>
  <c r="D25" i="22"/>
  <c r="C26" i="31" s="1"/>
  <c r="D26" i="22"/>
  <c r="C27" i="31" s="1"/>
  <c r="D27" i="22"/>
  <c r="C28" i="31" s="1"/>
  <c r="D28" i="22"/>
  <c r="C29" i="31" s="1"/>
  <c r="D29" i="22"/>
  <c r="C30" i="31" s="1"/>
  <c r="D30" i="22"/>
  <c r="C31" i="31" s="1"/>
  <c r="D31" i="22"/>
  <c r="C32" i="31" s="1"/>
  <c r="D32" i="22"/>
  <c r="C33" i="31" s="1"/>
  <c r="D33" i="22"/>
  <c r="C34" i="31" s="1"/>
  <c r="D34" i="22"/>
  <c r="C35" i="31" s="1"/>
  <c r="D35" i="22"/>
  <c r="C36" i="31" s="1"/>
  <c r="D36" i="22"/>
  <c r="C37" i="31" s="1"/>
  <c r="D38" i="22"/>
  <c r="C39" i="31" s="1"/>
  <c r="D39" i="22"/>
  <c r="C40" i="31" s="1"/>
  <c r="D40" i="22"/>
  <c r="C41" i="31" s="1"/>
  <c r="D41" i="22"/>
  <c r="C42" i="31" s="1"/>
  <c r="D42" i="22"/>
  <c r="C43" i="31" s="1"/>
  <c r="D43" i="22"/>
  <c r="C44" i="31" s="1"/>
  <c r="D44" i="22"/>
  <c r="C45" i="31" s="1"/>
  <c r="D45" i="22"/>
  <c r="C46" i="31" s="1"/>
  <c r="D46" i="22"/>
  <c r="C47" i="31" s="1"/>
  <c r="D47" i="22"/>
  <c r="C48" i="31" s="1"/>
  <c r="D48" i="22"/>
  <c r="C49" i="31" s="1"/>
  <c r="D49" i="22"/>
  <c r="C50" i="31" s="1"/>
  <c r="D50" i="22"/>
  <c r="C51" i="31" s="1"/>
  <c r="D51" i="22"/>
  <c r="C52" i="31" s="1"/>
  <c r="D52" i="22"/>
  <c r="C53" i="31" s="1"/>
  <c r="D53" i="22"/>
  <c r="C54" i="31" s="1"/>
  <c r="D54" i="22"/>
  <c r="C55" i="31" s="1"/>
  <c r="D55" i="22"/>
  <c r="C56" i="31" s="1"/>
  <c r="D56" i="22"/>
  <c r="C57" i="31" s="1"/>
  <c r="D57" i="22"/>
  <c r="C58" i="31" s="1"/>
  <c r="D58" i="22"/>
  <c r="C59" i="31" s="1"/>
  <c r="D59" i="22"/>
  <c r="C60" i="31" s="1"/>
  <c r="D60" i="22"/>
  <c r="C61" i="31" s="1"/>
  <c r="D61" i="22"/>
  <c r="C62" i="31" s="1"/>
  <c r="D62" i="22"/>
  <c r="C63" i="31" s="1"/>
  <c r="D63" i="22"/>
  <c r="C64" i="31" s="1"/>
  <c r="D64" i="22"/>
  <c r="C65" i="31" s="1"/>
  <c r="D65" i="22"/>
  <c r="C66" i="31" s="1"/>
  <c r="D66" i="22"/>
  <c r="C67" i="31" s="1"/>
  <c r="D67" i="22"/>
  <c r="C68" i="31" s="1"/>
  <c r="D68" i="22"/>
  <c r="C69" i="31" s="1"/>
  <c r="D69" i="22"/>
  <c r="C70" i="31" s="1"/>
  <c r="D70" i="22"/>
  <c r="C71" i="31" s="1"/>
  <c r="D71" i="22"/>
  <c r="C72" i="31" s="1"/>
  <c r="D72" i="22"/>
  <c r="C73" i="31" s="1"/>
  <c r="E73" i="22"/>
  <c r="F73" i="22" s="1"/>
  <c r="D74" i="31" s="1"/>
  <c r="J13" i="22" l="1"/>
  <c r="V52" i="11"/>
  <c r="J14" i="22"/>
  <c r="Z54" i="11"/>
  <c r="F74" i="29"/>
  <c r="J12" i="22"/>
  <c r="J10" i="22"/>
  <c r="J9" i="22"/>
  <c r="J11" i="22"/>
  <c r="F74" i="22"/>
  <c r="AA56" i="11"/>
  <c r="W57" i="11"/>
  <c r="Y57" i="11"/>
  <c r="E74" i="29"/>
  <c r="E74" i="22"/>
  <c r="V58" i="11" l="1"/>
  <c r="X53" i="11"/>
  <c r="Z56" i="11"/>
  <c r="Z57" i="11"/>
  <c r="Z55" i="11"/>
  <c r="Z58" i="11"/>
  <c r="Z53" i="11"/>
  <c r="Y53" i="11"/>
  <c r="Y54" i="11"/>
  <c r="Y58" i="11"/>
  <c r="Y56" i="11"/>
  <c r="Y55" i="11"/>
  <c r="J15" i="22"/>
  <c r="W55" i="11"/>
  <c r="W56" i="11"/>
  <c r="W54" i="11"/>
  <c r="V53" i="11"/>
  <c r="AA54" i="11"/>
  <c r="AA53" i="11"/>
  <c r="AA57" i="11"/>
  <c r="AA55" i="11"/>
  <c r="AA58" i="11"/>
  <c r="X56" i="11"/>
  <c r="X57" i="11"/>
  <c r="X54" i="11"/>
  <c r="X58" i="11"/>
  <c r="X55" i="11"/>
  <c r="W58" i="11"/>
  <c r="W53" i="11"/>
  <c r="V57" i="11"/>
  <c r="V55" i="11"/>
  <c r="W52" i="11"/>
  <c r="E6" i="11" l="1"/>
  <c r="L6" i="11" s="1"/>
  <c r="E9" i="11"/>
  <c r="L9" i="11" s="1"/>
  <c r="J20" i="11"/>
  <c r="Z59" i="11" s="1"/>
  <c r="V56" i="11"/>
  <c r="V54" i="11"/>
  <c r="K20" i="11"/>
  <c r="AA59" i="11" s="1"/>
  <c r="I20" i="11"/>
  <c r="Y59" i="11" s="1"/>
  <c r="E16" i="11"/>
  <c r="L16" i="11" s="1"/>
  <c r="E7" i="11"/>
  <c r="L7" i="11" s="1"/>
  <c r="E15" i="11"/>
  <c r="L15" i="11" s="1"/>
  <c r="E13" i="11"/>
  <c r="L13" i="11" s="1"/>
  <c r="H20" i="11"/>
  <c r="X59" i="11" s="1"/>
  <c r="G20" i="11"/>
  <c r="W59" i="11" s="1"/>
  <c r="X52" i="11"/>
  <c r="F20" i="11" l="1"/>
  <c r="V59" i="11" s="1"/>
  <c r="U57" i="11"/>
  <c r="U58" i="11"/>
  <c r="U55" i="11"/>
  <c r="U54" i="11"/>
  <c r="U56" i="11"/>
  <c r="U53" i="11"/>
  <c r="E20" i="11"/>
  <c r="M15" i="11" s="1"/>
  <c r="AB57" i="11" s="1"/>
  <c r="Y52" i="11"/>
  <c r="M13" i="11" l="1"/>
  <c r="AB56" i="11" s="1"/>
  <c r="M9" i="11"/>
  <c r="AB55" i="11" s="1"/>
  <c r="U59" i="11"/>
  <c r="M16" i="11"/>
  <c r="AB58" i="11" s="1"/>
  <c r="M6" i="11"/>
  <c r="AB53" i="11" s="1"/>
  <c r="L20" i="11"/>
  <c r="M20" i="11" s="1"/>
  <c r="AB59" i="11" s="1"/>
  <c r="M7" i="11"/>
  <c r="AB54" i="11" s="1"/>
  <c r="Z52" i="11"/>
  <c r="N6" i="11" l="1"/>
  <c r="AA52" i="11"/>
</calcChain>
</file>

<file path=xl/sharedStrings.xml><?xml version="1.0" encoding="utf-8"?>
<sst xmlns="http://schemas.openxmlformats.org/spreadsheetml/2006/main" count="292" uniqueCount="137">
  <si>
    <t>睡眠</t>
    <rPh sb="0" eb="2">
      <t>スイミン</t>
    </rPh>
    <phoneticPr fontId="2"/>
  </si>
  <si>
    <t>動作開始
時刻</t>
    <rPh sb="0" eb="2">
      <t>ドウサ</t>
    </rPh>
    <rPh sb="2" eb="4">
      <t>カイシ</t>
    </rPh>
    <rPh sb="5" eb="7">
      <t>ジコク</t>
    </rPh>
    <phoneticPr fontId="2"/>
  </si>
  <si>
    <t>動作内容</t>
    <rPh sb="0" eb="2">
      <t>ドウサ</t>
    </rPh>
    <rPh sb="2" eb="4">
      <t>ナイヨウ</t>
    </rPh>
    <phoneticPr fontId="2"/>
  </si>
  <si>
    <t>1日の
集計（分）</t>
    <rPh sb="0" eb="2">
      <t>イチニチ</t>
    </rPh>
    <rPh sb="4" eb="5">
      <t>シュウ</t>
    </rPh>
    <rPh sb="5" eb="6">
      <t>ケイ</t>
    </rPh>
    <rPh sb="7" eb="8">
      <t>フン</t>
    </rPh>
    <phoneticPr fontId="2"/>
  </si>
  <si>
    <t>職業</t>
    <rPh sb="0" eb="2">
      <t>ショクギョウ</t>
    </rPh>
    <phoneticPr fontId="2"/>
  </si>
  <si>
    <t>生活時間</t>
  </si>
  <si>
    <t>1日平均</t>
  </si>
  <si>
    <t>睡眠</t>
  </si>
  <si>
    <t>①</t>
  </si>
  <si>
    <t>②</t>
  </si>
  <si>
    <t>家事</t>
  </si>
  <si>
    <t>食</t>
  </si>
  <si>
    <t>衣</t>
  </si>
  <si>
    <t>住</t>
  </si>
  <si>
    <t>その他</t>
  </si>
  <si>
    <t>子ども</t>
  </si>
  <si>
    <t>家　族</t>
  </si>
  <si>
    <t>職　業</t>
  </si>
  <si>
    <t>社会的
活動</t>
  </si>
  <si>
    <t>友の会</t>
  </si>
  <si>
    <t>文化的</t>
  </si>
  <si>
    <t>合計</t>
  </si>
  <si>
    <t>番号</t>
    <rPh sb="0" eb="2">
      <t>バンゴウ</t>
    </rPh>
    <phoneticPr fontId="2"/>
  </si>
  <si>
    <t>合計（分）</t>
    <rPh sb="0" eb="1">
      <t>ゴウ</t>
    </rPh>
    <rPh sb="1" eb="2">
      <t>ケイ</t>
    </rPh>
    <rPh sb="3" eb="4">
      <t>フン</t>
    </rPh>
    <phoneticPr fontId="2"/>
  </si>
  <si>
    <t>所要
時間
(時：分）</t>
    <rPh sb="0" eb="2">
      <t>ショヨウ</t>
    </rPh>
    <rPh sb="3" eb="5">
      <t>ジカン</t>
    </rPh>
    <rPh sb="7" eb="8">
      <t>ジ</t>
    </rPh>
    <rPh sb="9" eb="10">
      <t>フン</t>
    </rPh>
    <phoneticPr fontId="2"/>
  </si>
  <si>
    <t>一日の集計</t>
    <rPh sb="0" eb="2">
      <t>イチニチ</t>
    </rPh>
    <rPh sb="3" eb="5">
      <t>シュウケイ</t>
    </rPh>
    <phoneticPr fontId="2"/>
  </si>
  <si>
    <t>項目</t>
    <rPh sb="0" eb="2">
      <t>コウモク</t>
    </rPh>
    <phoneticPr fontId="2"/>
  </si>
  <si>
    <t>項目
番号</t>
    <rPh sb="0" eb="2">
      <t>コウモク</t>
    </rPh>
    <rPh sb="3" eb="5">
      <t>バンゴウ</t>
    </rPh>
    <phoneticPr fontId="2"/>
  </si>
  <si>
    <t>＜使い方の説明＞</t>
    <rPh sb="1" eb="2">
      <t>ツカ</t>
    </rPh>
    <rPh sb="3" eb="4">
      <t>カタ</t>
    </rPh>
    <rPh sb="5" eb="7">
      <t>セツメイ</t>
    </rPh>
    <phoneticPr fontId="2"/>
  </si>
  <si>
    <t>7日間の合計、平均も自動計算されます。</t>
    <rPh sb="1" eb="3">
      <t>カカン</t>
    </rPh>
    <rPh sb="4" eb="6">
      <t>ゴウケイ</t>
    </rPh>
    <rPh sb="7" eb="9">
      <t>ヘイキン</t>
    </rPh>
    <rPh sb="10" eb="12">
      <t>ジドウ</t>
    </rPh>
    <rPh sb="12" eb="14">
      <t>ケイサン</t>
    </rPh>
    <phoneticPr fontId="2"/>
  </si>
  <si>
    <t>ファイルの保存は、自分でファイルメニューから保存します。</t>
    <rPh sb="5" eb="7">
      <t>ホゾン</t>
    </rPh>
    <rPh sb="9" eb="11">
      <t>ジブン</t>
    </rPh>
    <rPh sb="22" eb="24">
      <t>ホゾン</t>
    </rPh>
    <phoneticPr fontId="2"/>
  </si>
  <si>
    <t>・</t>
    <phoneticPr fontId="2"/>
  </si>
  <si>
    <t>・</t>
    <phoneticPr fontId="2"/>
  </si>
  <si>
    <t>・</t>
    <phoneticPr fontId="2"/>
  </si>
  <si>
    <t>・</t>
    <phoneticPr fontId="2"/>
  </si>
  <si>
    <t>１　週　間　の　集　計</t>
    <rPh sb="2" eb="3">
      <t>シュウ</t>
    </rPh>
    <rPh sb="4" eb="5">
      <t>カン</t>
    </rPh>
    <rPh sb="8" eb="9">
      <t>シュウ</t>
    </rPh>
    <rPh sb="10" eb="11">
      <t>ケイ</t>
    </rPh>
    <phoneticPr fontId="2"/>
  </si>
  <si>
    <t>最寄名</t>
    <phoneticPr fontId="2"/>
  </si>
  <si>
    <t>氏名</t>
    <rPh sb="0" eb="2">
      <t>シメイ</t>
    </rPh>
    <phoneticPr fontId="2"/>
  </si>
  <si>
    <t>友野友子</t>
    <rPh sb="0" eb="2">
      <t>トモノ</t>
    </rPh>
    <rPh sb="2" eb="3">
      <t>トモ</t>
    </rPh>
    <rPh sb="3" eb="4">
      <t>コ</t>
    </rPh>
    <phoneticPr fontId="2"/>
  </si>
  <si>
    <t>このソフトは</t>
    <phoneticPr fontId="2"/>
  </si>
  <si>
    <t>動作開始時刻と項目番号を入力するだけで項目ごとの合計時間を計算します。</t>
    <rPh sb="0" eb="2">
      <t>ドウサ</t>
    </rPh>
    <rPh sb="2" eb="4">
      <t>カイシ</t>
    </rPh>
    <rPh sb="4" eb="6">
      <t>ジコク</t>
    </rPh>
    <rPh sb="7" eb="9">
      <t>コウモク</t>
    </rPh>
    <rPh sb="9" eb="11">
      <t>バンゴウ</t>
    </rPh>
    <rPh sb="12" eb="14">
      <t>ニュウリョク</t>
    </rPh>
    <rPh sb="19" eb="21">
      <t>コウモク</t>
    </rPh>
    <rPh sb="24" eb="26">
      <t>ゴウケイ</t>
    </rPh>
    <rPh sb="26" eb="28">
      <t>ジカン</t>
    </rPh>
    <rPh sb="29" eb="31">
      <t>ケイサン</t>
    </rPh>
    <phoneticPr fontId="2"/>
  </si>
  <si>
    <t>所要
時間
(分)</t>
    <rPh sb="0" eb="2">
      <t>ショヨウ</t>
    </rPh>
    <rPh sb="3" eb="5">
      <t>ジカン</t>
    </rPh>
    <rPh sb="7" eb="8">
      <t>フン</t>
    </rPh>
    <phoneticPr fontId="2"/>
  </si>
  <si>
    <t>印刷</t>
    <rPh sb="0" eb="2">
      <t>インサツ</t>
    </rPh>
    <phoneticPr fontId="2"/>
  </si>
  <si>
    <t>身のまわり</t>
    <rPh sb="0" eb="1">
      <t>ミ</t>
    </rPh>
    <phoneticPr fontId="2"/>
  </si>
  <si>
    <t>交　際</t>
    <rPh sb="0" eb="1">
      <t>コウ</t>
    </rPh>
    <rPh sb="2" eb="3">
      <t>サイ</t>
    </rPh>
    <phoneticPr fontId="2"/>
  </si>
  <si>
    <t>始まりは必ず「0:00」で、その下から行を空けないで入れていきます。</t>
    <rPh sb="0" eb="1">
      <t>ハジ</t>
    </rPh>
    <rPh sb="4" eb="5">
      <t>カナラ</t>
    </rPh>
    <rPh sb="16" eb="17">
      <t>シタ</t>
    </rPh>
    <rPh sb="19" eb="20">
      <t>ギョウ</t>
    </rPh>
    <rPh sb="21" eb="22">
      <t>ア</t>
    </rPh>
    <rPh sb="26" eb="27">
      <t>イ</t>
    </rPh>
    <phoneticPr fontId="2"/>
  </si>
  <si>
    <t>◆重要な注意</t>
  </si>
  <si>
    <t>1日の終わりは「24:00」と入力してください。この行は「24:00」のみでその右は何も入れません</t>
    <rPh sb="1" eb="2">
      <t>ニチ</t>
    </rPh>
    <rPh sb="3" eb="4">
      <t>オ</t>
    </rPh>
    <rPh sb="15" eb="17">
      <t>ニュウリョク</t>
    </rPh>
    <rPh sb="26" eb="27">
      <t>ギョウ</t>
    </rPh>
    <rPh sb="40" eb="41">
      <t>ミギ</t>
    </rPh>
    <rPh sb="42" eb="43">
      <t>ナニ</t>
    </rPh>
    <rPh sb="44" eb="45">
      <t>イ</t>
    </rPh>
    <phoneticPr fontId="2"/>
  </si>
  <si>
    <t>他の人の分も入力するときは、それぞれの名前などで保存し、別ファイルを作ります。</t>
    <rPh sb="0" eb="1">
      <t>タ</t>
    </rPh>
    <rPh sb="2" eb="3">
      <t>ヒト</t>
    </rPh>
    <rPh sb="4" eb="5">
      <t>ブン</t>
    </rPh>
    <rPh sb="6" eb="8">
      <t>ニュウリョク</t>
    </rPh>
    <rPh sb="19" eb="21">
      <t>ナマエ</t>
    </rPh>
    <rPh sb="24" eb="26">
      <t>ホゾン</t>
    </rPh>
    <rPh sb="28" eb="29">
      <t>ベツ</t>
    </rPh>
    <rPh sb="34" eb="35">
      <t>ツク</t>
    </rPh>
    <phoneticPr fontId="2"/>
  </si>
  <si>
    <t>方面名</t>
    <phoneticPr fontId="2"/>
  </si>
  <si>
    <t>氏　名</t>
    <phoneticPr fontId="2"/>
  </si>
  <si>
    <t xml:space="preserve">  （ 文字入力が不得手な人は印刷した用紙にあとから手書きで記入してもかまいません。）</t>
    <rPh sb="4" eb="6">
      <t>モジ</t>
    </rPh>
    <rPh sb="6" eb="8">
      <t>ニュウリョク</t>
    </rPh>
    <rPh sb="9" eb="12">
      <t>フエテ</t>
    </rPh>
    <rPh sb="13" eb="14">
      <t>ヒト</t>
    </rPh>
    <rPh sb="15" eb="17">
      <t>インサツ</t>
    </rPh>
    <rPh sb="19" eb="21">
      <t>ヨウシ</t>
    </rPh>
    <rPh sb="26" eb="28">
      <t>テガ</t>
    </rPh>
    <rPh sb="30" eb="32">
      <t>キニュウ</t>
    </rPh>
    <phoneticPr fontId="2"/>
  </si>
  <si>
    <t>プレビューで必要な行までが１ページ内で納まっていないときは、[印刷範囲のクリア]</t>
    <rPh sb="6" eb="8">
      <t>ヒツヨウ</t>
    </rPh>
    <rPh sb="9" eb="10">
      <t>ギョウ</t>
    </rPh>
    <rPh sb="17" eb="18">
      <t>ナイ</t>
    </rPh>
    <rPh sb="19" eb="20">
      <t>オサ</t>
    </rPh>
    <phoneticPr fontId="2"/>
  </si>
  <si>
    <t>をしてから印刷してください。[印刷範囲のクリア]をしない場合は1ページしか印刷されません。</t>
    <rPh sb="5" eb="7">
      <t>インサツ</t>
    </rPh>
    <phoneticPr fontId="2"/>
  </si>
  <si>
    <r>
      <rPr>
        <b/>
        <sz val="14"/>
        <rFont val="ＭＳ 明朝"/>
        <family val="1"/>
        <charset val="128"/>
      </rPr>
      <t>入力</t>
    </r>
    <r>
      <rPr>
        <sz val="14"/>
        <rFont val="ＭＳ 明朝"/>
        <family val="1"/>
        <charset val="128"/>
      </rPr>
      <t>をするのは</t>
    </r>
    <r>
      <rPr>
        <b/>
        <sz val="14"/>
        <rFont val="ＭＳ 明朝"/>
        <family val="1"/>
        <charset val="128"/>
      </rPr>
      <t>白いセル</t>
    </r>
    <r>
      <rPr>
        <sz val="14"/>
        <rFont val="ＭＳ 明朝"/>
        <family val="1"/>
        <charset val="128"/>
      </rPr>
      <t>だけです。</t>
    </r>
    <rPh sb="0" eb="2">
      <t>ニュウリョク</t>
    </rPh>
    <rPh sb="7" eb="8">
      <t>シロ</t>
    </rPh>
    <phoneticPr fontId="2"/>
  </si>
  <si>
    <r>
      <rPr>
        <b/>
        <sz val="14"/>
        <rFont val="ＭＳ 明朝"/>
        <family val="1"/>
        <charset val="128"/>
      </rPr>
      <t>色のついたセル</t>
    </r>
    <r>
      <rPr>
        <sz val="14"/>
        <rFont val="ＭＳ 明朝"/>
        <family val="1"/>
        <charset val="128"/>
      </rPr>
      <t>には、自動的に内容が表示されます。</t>
    </r>
    <r>
      <rPr>
        <b/>
        <sz val="14"/>
        <rFont val="ＭＳ 明朝"/>
        <family val="1"/>
        <charset val="128"/>
      </rPr>
      <t>入力は出来ません</t>
    </r>
    <rPh sb="0" eb="1">
      <t>イロ</t>
    </rPh>
    <rPh sb="10" eb="13">
      <t>ジドウテキ</t>
    </rPh>
    <rPh sb="14" eb="16">
      <t>ナイヨウ</t>
    </rPh>
    <rPh sb="17" eb="19">
      <t>ヒョウジ</t>
    </rPh>
    <rPh sb="24" eb="26">
      <t>ニュウリョク</t>
    </rPh>
    <rPh sb="27" eb="29">
      <t>デキ</t>
    </rPh>
    <phoneticPr fontId="2"/>
  </si>
  <si>
    <r>
      <rPr>
        <b/>
        <sz val="14"/>
        <color indexed="10"/>
        <rFont val="ＭＳ 明朝"/>
        <family val="1"/>
        <charset val="128"/>
      </rPr>
      <t>自動で計算されない場合</t>
    </r>
    <r>
      <rPr>
        <sz val="14"/>
        <rFont val="ＭＳ 明朝"/>
        <family val="1"/>
        <charset val="128"/>
      </rPr>
      <t>は、エクセルのオプションを変更してください。</t>
    </r>
    <rPh sb="0" eb="2">
      <t>ジドウ</t>
    </rPh>
    <rPh sb="3" eb="5">
      <t>ケイサン</t>
    </rPh>
    <rPh sb="9" eb="11">
      <t>バアイ</t>
    </rPh>
    <rPh sb="24" eb="26">
      <t>ヘンコウ</t>
    </rPh>
    <phoneticPr fontId="2"/>
  </si>
  <si>
    <t>（A4用紙に印刷できます）</t>
    <rPh sb="3" eb="5">
      <t>ヨウシ</t>
    </rPh>
    <rPh sb="6" eb="8">
      <t>インサツ</t>
    </rPh>
    <phoneticPr fontId="2"/>
  </si>
  <si>
    <t>生理的</t>
    <rPh sb="0" eb="3">
      <t>セイリテキ</t>
    </rPh>
    <phoneticPr fontId="2"/>
  </si>
  <si>
    <t>項　　目</t>
    <phoneticPr fontId="2"/>
  </si>
  <si>
    <t>・</t>
    <phoneticPr fontId="2"/>
  </si>
  <si>
    <r>
      <rPr>
        <b/>
        <sz val="14"/>
        <rFont val="ＭＳ 明朝"/>
        <family val="1"/>
        <charset val="128"/>
      </rPr>
      <t>動作内容</t>
    </r>
    <r>
      <rPr>
        <sz val="14"/>
        <rFont val="ＭＳ 明朝"/>
        <family val="1"/>
        <charset val="128"/>
      </rPr>
      <t>はあとでもわかるように、具体的な内容を入力してください。（これは集計には影響しません）</t>
    </r>
    <rPh sb="0" eb="2">
      <t>ドウサ</t>
    </rPh>
    <rPh sb="2" eb="4">
      <t>ナイヨウ</t>
    </rPh>
    <rPh sb="16" eb="19">
      <t>グタイテキ</t>
    </rPh>
    <rPh sb="20" eb="22">
      <t>ナイヨウ</t>
    </rPh>
    <rPh sb="23" eb="25">
      <t>ニュウリョク</t>
    </rPh>
    <phoneticPr fontId="2"/>
  </si>
  <si>
    <r>
      <rPr>
        <b/>
        <sz val="14"/>
        <rFont val="ＭＳ 明朝"/>
        <family val="1"/>
        <charset val="128"/>
      </rPr>
      <t>所要時間</t>
    </r>
    <r>
      <rPr>
        <sz val="14"/>
        <rFont val="ＭＳ 明朝"/>
        <family val="1"/>
        <charset val="128"/>
      </rPr>
      <t>は項目番号と、次の行の開始時刻を入れると自動的に計算されて表示されます。</t>
    </r>
    <rPh sb="0" eb="2">
      <t>ショヨウ</t>
    </rPh>
    <rPh sb="2" eb="4">
      <t>ジカン</t>
    </rPh>
    <rPh sb="11" eb="12">
      <t>ツギ</t>
    </rPh>
    <rPh sb="13" eb="14">
      <t>ギョウ</t>
    </rPh>
    <rPh sb="15" eb="17">
      <t>カイシ</t>
    </rPh>
    <rPh sb="17" eb="19">
      <t>ジコク</t>
    </rPh>
    <rPh sb="20" eb="21">
      <t>イ</t>
    </rPh>
    <rPh sb="24" eb="27">
      <t>ジドウテキ</t>
    </rPh>
    <rPh sb="28" eb="30">
      <t>ケイサン</t>
    </rPh>
    <rPh sb="33" eb="35">
      <t>ヒョウジ</t>
    </rPh>
    <phoneticPr fontId="2"/>
  </si>
  <si>
    <t>１日の合計が1440分になっていることを確認しましょう。</t>
    <rPh sb="1" eb="2">
      <t>ニチ</t>
    </rPh>
    <rPh sb="3" eb="5">
      <t>ゴウケイ</t>
    </rPh>
    <rPh sb="10" eb="11">
      <t>プン</t>
    </rPh>
    <rPh sb="20" eb="22">
      <t>カクニン</t>
    </rPh>
    <phoneticPr fontId="2"/>
  </si>
  <si>
    <r>
      <rPr>
        <b/>
        <sz val="14"/>
        <rFont val="ＭＳ 明朝"/>
        <family val="1"/>
        <charset val="128"/>
      </rPr>
      <t>ファイル・オプション・数式の計算方法</t>
    </r>
    <r>
      <rPr>
        <sz val="14"/>
        <rFont val="ＭＳ 明朝"/>
        <family val="1"/>
        <charset val="128"/>
      </rPr>
      <t>の設定の</t>
    </r>
    <r>
      <rPr>
        <b/>
        <sz val="14"/>
        <rFont val="ＭＳ 明朝"/>
        <family val="1"/>
        <charset val="128"/>
      </rPr>
      <t>自動</t>
    </r>
    <r>
      <rPr>
        <sz val="14"/>
        <rFont val="ＭＳ 明朝"/>
        <family val="1"/>
        <charset val="128"/>
      </rPr>
      <t>にチェックを入れてください。</t>
    </r>
    <rPh sb="11" eb="13">
      <t>スウシキ</t>
    </rPh>
    <rPh sb="14" eb="16">
      <t>ケイサン</t>
    </rPh>
    <rPh sb="16" eb="18">
      <t>ホウホウ</t>
    </rPh>
    <rPh sb="19" eb="21">
      <t>セッテイ</t>
    </rPh>
    <rPh sb="22" eb="24">
      <t>ジドウ</t>
    </rPh>
    <rPh sb="30" eb="31">
      <t>イ</t>
    </rPh>
    <phoneticPr fontId="2"/>
  </si>
  <si>
    <t>動作開始時刻は「6:50」のように間にコロン（：）を入れて入力します。（セミコロン（；）ではありません。）</t>
    <rPh sb="0" eb="2">
      <t>ドウサ</t>
    </rPh>
    <rPh sb="2" eb="4">
      <t>カイシ</t>
    </rPh>
    <rPh sb="4" eb="6">
      <t>ジコク</t>
    </rPh>
    <rPh sb="17" eb="18">
      <t>アイダ</t>
    </rPh>
    <rPh sb="26" eb="27">
      <t>イ</t>
    </rPh>
    <rPh sb="29" eb="31">
      <t>ニュウリョク</t>
    </rPh>
    <phoneticPr fontId="2"/>
  </si>
  <si>
    <r>
      <rPr>
        <b/>
        <sz val="14"/>
        <rFont val="ＭＳ 明朝"/>
        <family val="1"/>
        <charset val="128"/>
      </rPr>
      <t>「一日目」</t>
    </r>
    <r>
      <rPr>
        <sz val="14"/>
        <rFont val="ＭＳ 明朝"/>
        <family val="1"/>
        <charset val="128"/>
      </rPr>
      <t>から</t>
    </r>
    <r>
      <rPr>
        <b/>
        <sz val="14"/>
        <rFont val="ＭＳ 明朝"/>
        <family val="1"/>
        <charset val="128"/>
      </rPr>
      <t>「七日目」</t>
    </r>
    <r>
      <rPr>
        <sz val="14"/>
        <rFont val="ＭＳ 明朝"/>
        <family val="1"/>
        <charset val="128"/>
      </rPr>
      <t>までのシートに記録をしていきます。</t>
    </r>
    <rPh sb="1" eb="2">
      <t>１</t>
    </rPh>
    <rPh sb="2" eb="3">
      <t>ニチ</t>
    </rPh>
    <rPh sb="3" eb="4">
      <t>メ</t>
    </rPh>
    <rPh sb="8" eb="9">
      <t>７</t>
    </rPh>
    <rPh sb="9" eb="10">
      <t>ヒ</t>
    </rPh>
    <rPh sb="10" eb="11">
      <t>メ</t>
    </rPh>
    <rPh sb="19" eb="21">
      <t>キロク</t>
    </rPh>
    <phoneticPr fontId="2"/>
  </si>
  <si>
    <t>メモ</t>
    <phoneticPr fontId="2"/>
  </si>
  <si>
    <t>・</t>
    <phoneticPr fontId="2"/>
  </si>
  <si>
    <r>
      <t>次回からは</t>
    </r>
    <r>
      <rPr>
        <b/>
        <sz val="14"/>
        <rFont val="ＭＳ 明朝"/>
        <family val="1"/>
        <charset val="128"/>
      </rPr>
      <t>ファイル・上書き保存</t>
    </r>
    <r>
      <rPr>
        <sz val="14"/>
        <rFont val="ＭＳ 明朝"/>
        <family val="1"/>
        <charset val="128"/>
      </rPr>
      <t>すればいいでしょう。</t>
    </r>
    <phoneticPr fontId="2"/>
  </si>
  <si>
    <r>
      <t>はじめての保存の時には、自分の名前などを付けて、</t>
    </r>
    <r>
      <rPr>
        <b/>
        <sz val="14"/>
        <rFont val="ＭＳ 明朝"/>
        <family val="1"/>
        <charset val="128"/>
      </rPr>
      <t>ファイル・</t>
    </r>
    <r>
      <rPr>
        <b/>
        <u/>
        <sz val="14"/>
        <rFont val="ＭＳ 明朝"/>
        <family val="1"/>
        <charset val="128"/>
      </rPr>
      <t>名前を付けて保存</t>
    </r>
    <rPh sb="5" eb="7">
      <t>ホゾン</t>
    </rPh>
    <rPh sb="8" eb="9">
      <t>トキ</t>
    </rPh>
    <rPh sb="12" eb="14">
      <t>ジブン</t>
    </rPh>
    <rPh sb="15" eb="17">
      <t>ナマエ</t>
    </rPh>
    <rPh sb="20" eb="21">
      <t>ツ</t>
    </rPh>
    <rPh sb="29" eb="31">
      <t>ナマエ</t>
    </rPh>
    <rPh sb="32" eb="33">
      <t>ツ</t>
    </rPh>
    <rPh sb="35" eb="37">
      <t>ホゾン</t>
    </rPh>
    <phoneticPr fontId="2"/>
  </si>
  <si>
    <t>一日目の日付を入れれば二日目以後のシートには自動的に後の日が入ります。</t>
    <rPh sb="0" eb="1">
      <t>１</t>
    </rPh>
    <rPh sb="1" eb="2">
      <t>ニチ</t>
    </rPh>
    <rPh sb="2" eb="3">
      <t>メ</t>
    </rPh>
    <rPh sb="4" eb="6">
      <t>ヒヅケ</t>
    </rPh>
    <rPh sb="7" eb="8">
      <t>イ</t>
    </rPh>
    <rPh sb="11" eb="12">
      <t>２</t>
    </rPh>
    <rPh sb="12" eb="14">
      <t>カメ</t>
    </rPh>
    <rPh sb="14" eb="16">
      <t>イゴ</t>
    </rPh>
    <rPh sb="22" eb="25">
      <t>ジドウテキ</t>
    </rPh>
    <rPh sb="26" eb="27">
      <t>アト</t>
    </rPh>
    <rPh sb="28" eb="29">
      <t>ヒ</t>
    </rPh>
    <rPh sb="30" eb="31">
      <t>ハイ</t>
    </rPh>
    <phoneticPr fontId="2"/>
  </si>
  <si>
    <r>
      <t>このシートは上部の方面名、最寄名の欄だけ入力します。時間の訂正などはしません。</t>
    </r>
    <r>
      <rPr>
        <b/>
        <sz val="14"/>
        <color indexed="10"/>
        <rFont val="ＭＳ 明朝"/>
        <family val="1"/>
        <charset val="128"/>
      </rPr>
      <t>修正は各日のシートで。</t>
    </r>
    <rPh sb="6" eb="8">
      <t>ジョウブ</t>
    </rPh>
    <rPh sb="9" eb="11">
      <t>ホウメン</t>
    </rPh>
    <rPh sb="11" eb="12">
      <t>メイ</t>
    </rPh>
    <rPh sb="13" eb="15">
      <t>モヨリ</t>
    </rPh>
    <rPh sb="15" eb="16">
      <t>メイ</t>
    </rPh>
    <rPh sb="17" eb="18">
      <t>ラン</t>
    </rPh>
    <rPh sb="20" eb="22">
      <t>ニュウリョク</t>
    </rPh>
    <rPh sb="26" eb="28">
      <t>ジカン</t>
    </rPh>
    <rPh sb="29" eb="31">
      <t>テイセイ</t>
    </rPh>
    <rPh sb="39" eb="41">
      <t>シュウセイ</t>
    </rPh>
    <rPh sb="42" eb="43">
      <t>カク</t>
    </rPh>
    <rPh sb="43" eb="44">
      <t>ヒ</t>
    </rPh>
    <phoneticPr fontId="2"/>
  </si>
  <si>
    <t>「一週間の集計」シートの1日平均欄を、提出用紙NO.7に転記してください。</t>
    <rPh sb="1" eb="4">
      <t>イッシュウカン</t>
    </rPh>
    <rPh sb="5" eb="7">
      <t>シュウケイ</t>
    </rPh>
    <rPh sb="13" eb="14">
      <t>ニチ</t>
    </rPh>
    <rPh sb="14" eb="16">
      <t>ヘイキン</t>
    </rPh>
    <rPh sb="16" eb="17">
      <t>ラン</t>
    </rPh>
    <rPh sb="19" eb="21">
      <t>テイシュツ</t>
    </rPh>
    <rPh sb="21" eb="23">
      <t>ヨウシ</t>
    </rPh>
    <rPh sb="28" eb="30">
      <t>テンキ</t>
    </rPh>
    <phoneticPr fontId="2"/>
  </si>
  <si>
    <t>「一週間の集計」シートはそのまま印刷できます。</t>
    <rPh sb="1" eb="4">
      <t>イッシュウカン</t>
    </rPh>
    <rPh sb="5" eb="7">
      <t>シュウケイ</t>
    </rPh>
    <rPh sb="16" eb="18">
      <t>インサツ</t>
    </rPh>
    <phoneticPr fontId="2"/>
  </si>
  <si>
    <r>
      <t>右の一</t>
    </r>
    <r>
      <rPr>
        <b/>
        <sz val="14"/>
        <rFont val="ＭＳ 明朝"/>
        <family val="1"/>
        <charset val="128"/>
      </rPr>
      <t>日の集計</t>
    </r>
    <r>
      <rPr>
        <sz val="14"/>
        <rFont val="ＭＳ 明朝"/>
        <family val="1"/>
        <charset val="128"/>
      </rPr>
      <t>に項目ごとの集計時間が表示されていますので、24:00までの記録が終わったら</t>
    </r>
    <rPh sb="0" eb="1">
      <t>ミギ</t>
    </rPh>
    <rPh sb="2" eb="3">
      <t>１</t>
    </rPh>
    <rPh sb="3" eb="4">
      <t>ニチ</t>
    </rPh>
    <rPh sb="5" eb="7">
      <t>シュウケイ</t>
    </rPh>
    <rPh sb="8" eb="10">
      <t>コウモク</t>
    </rPh>
    <rPh sb="13" eb="15">
      <t>シュウケイ</t>
    </rPh>
    <rPh sb="15" eb="17">
      <t>ジカン</t>
    </rPh>
    <rPh sb="18" eb="20">
      <t>ヒョウジ</t>
    </rPh>
    <rPh sb="37" eb="39">
      <t>キロク</t>
    </rPh>
    <rPh sb="40" eb="41">
      <t>オ</t>
    </rPh>
    <phoneticPr fontId="2"/>
  </si>
  <si>
    <t xml:space="preserve"> </t>
    <phoneticPr fontId="2"/>
  </si>
  <si>
    <r>
      <t>*</t>
    </r>
    <r>
      <rPr>
        <b/>
        <sz val="11"/>
        <rFont val="ＭＳ Ｐ明朝"/>
        <family val="1"/>
        <charset val="128"/>
      </rPr>
      <t>パソコンでメモを入力する方へ。メモはセルを結合して一つのセルになっており、日本語モードオンに設定されています。</t>
    </r>
    <rPh sb="9" eb="11">
      <t>ニュウリョク</t>
    </rPh>
    <rPh sb="13" eb="14">
      <t>カタ</t>
    </rPh>
    <phoneticPr fontId="2"/>
  </si>
  <si>
    <t>　改行するときはAltキーとEnterキーを押してください。Enterキーだけ押すとセルの外に出てしまいます。</t>
    <phoneticPr fontId="2"/>
  </si>
  <si>
    <t xml:space="preserve">
</t>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</si>
  <si>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</si>
  <si>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</si>
  <si>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</si>
  <si>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</si>
  <si>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5日目</t>
    <rPh sb="1" eb="2">
      <t>ニチ</t>
    </rPh>
    <rPh sb="2" eb="3">
      <t>メ</t>
    </rPh>
    <phoneticPr fontId="2"/>
  </si>
  <si>
    <t>6日目</t>
    <rPh sb="1" eb="2">
      <t>ニチ</t>
    </rPh>
    <rPh sb="2" eb="3">
      <t>メ</t>
    </rPh>
    <phoneticPr fontId="2"/>
  </si>
  <si>
    <t>7日目</t>
    <rPh sb="1" eb="2">
      <t>ニチ</t>
    </rPh>
    <rPh sb="2" eb="3">
      <t>メ</t>
    </rPh>
    <phoneticPr fontId="2"/>
  </si>
  <si>
    <t>2019年全国友の会　生活時間しらべ　　　　　　　　　　　</t>
    <rPh sb="4" eb="5">
      <t>ネン</t>
    </rPh>
    <rPh sb="5" eb="7">
      <t>ゼンコク</t>
    </rPh>
    <rPh sb="7" eb="8">
      <t>トモ</t>
    </rPh>
    <rPh sb="9" eb="10">
      <t>カイ</t>
    </rPh>
    <rPh sb="11" eb="13">
      <t>セイカツ</t>
    </rPh>
    <rPh sb="13" eb="15">
      <t>ジカン</t>
    </rPh>
    <phoneticPr fontId="2"/>
  </si>
  <si>
    <t>方面</t>
    <rPh sb="0" eb="2">
      <t>ホウメン</t>
    </rPh>
    <phoneticPr fontId="2"/>
  </si>
  <si>
    <t>「2019時間しらべ計算ファイル」</t>
    <rPh sb="5" eb="7">
      <t>ジカン</t>
    </rPh>
    <rPh sb="10" eb="12">
      <t>ケイサン</t>
    </rPh>
    <phoneticPr fontId="2"/>
  </si>
  <si>
    <t>①睡眠</t>
    <rPh sb="1" eb="3">
      <t>スイミン</t>
    </rPh>
    <phoneticPr fontId="2"/>
  </si>
  <si>
    <t>種別</t>
    <rPh sb="0" eb="2">
      <t>シュベツ</t>
    </rPh>
    <phoneticPr fontId="2"/>
  </si>
  <si>
    <t>シートが11枚あります（画面下部）。シート見出しをクリックして切り替えます。</t>
    <rPh sb="6" eb="7">
      <t>マイ</t>
    </rPh>
    <rPh sb="12" eb="14">
      <t>ガメン</t>
    </rPh>
    <rPh sb="14" eb="16">
      <t>カブ</t>
    </rPh>
    <rPh sb="21" eb="23">
      <t>ミダ</t>
    </rPh>
    <rPh sb="31" eb="32">
      <t>キ</t>
    </rPh>
    <rPh sb="33" eb="34">
      <t>カ</t>
    </rPh>
    <phoneticPr fontId="2"/>
  </si>
  <si>
    <t>食事・身のまわり</t>
    <rPh sb="0" eb="2">
      <t>ショクジ</t>
    </rPh>
    <phoneticPr fontId="2"/>
  </si>
  <si>
    <t>家事</t>
    <rPh sb="0" eb="2">
      <t>カジ</t>
    </rPh>
    <phoneticPr fontId="2"/>
  </si>
  <si>
    <t>子ども・家族</t>
    <rPh sb="0" eb="1">
      <t>コ</t>
    </rPh>
    <phoneticPr fontId="2"/>
  </si>
  <si>
    <t>社会・交際・文化娯楽</t>
    <rPh sb="0" eb="1">
      <t>シャ</t>
    </rPh>
    <rPh sb="1" eb="2">
      <t>カイ</t>
    </rPh>
    <rPh sb="3" eb="5">
      <t>コウサイ</t>
    </rPh>
    <rPh sb="6" eb="8">
      <t>ブンカ</t>
    </rPh>
    <rPh sb="8" eb="10">
      <t>ゴラク</t>
    </rPh>
    <phoneticPr fontId="2"/>
  </si>
  <si>
    <t>食事・身のまわり</t>
    <rPh sb="0" eb="2">
      <t>ショクジ</t>
    </rPh>
    <rPh sb="3" eb="4">
      <t>ミ</t>
    </rPh>
    <phoneticPr fontId="2"/>
  </si>
  <si>
    <t>子ども・家族</t>
    <rPh sb="0" eb="1">
      <t>コ</t>
    </rPh>
    <rPh sb="4" eb="6">
      <t>カゾク</t>
    </rPh>
    <phoneticPr fontId="2"/>
  </si>
  <si>
    <t>社会・交際・文化</t>
    <rPh sb="0" eb="2">
      <t>シャカイ</t>
    </rPh>
    <rPh sb="3" eb="5">
      <t>コウサイ</t>
    </rPh>
    <rPh sb="6" eb="8">
      <t>ブンカ</t>
    </rPh>
    <phoneticPr fontId="2"/>
  </si>
  <si>
    <t>③</t>
    <phoneticPr fontId="2"/>
  </si>
  <si>
    <t>④</t>
    <phoneticPr fontId="2"/>
  </si>
  <si>
    <t>⑤</t>
    <phoneticPr fontId="2"/>
  </si>
  <si>
    <t>⑥</t>
    <phoneticPr fontId="2"/>
  </si>
  <si>
    <t>②食事身のまわり</t>
    <rPh sb="1" eb="3">
      <t>ショクジ</t>
    </rPh>
    <rPh sb="3" eb="4">
      <t>ミ</t>
    </rPh>
    <phoneticPr fontId="2"/>
  </si>
  <si>
    <t>③家事</t>
    <rPh sb="1" eb="3">
      <t>カジ</t>
    </rPh>
    <phoneticPr fontId="2"/>
  </si>
  <si>
    <t>④子ども家族</t>
    <rPh sb="1" eb="2">
      <t>コ</t>
    </rPh>
    <rPh sb="4" eb="6">
      <t>カゾク</t>
    </rPh>
    <phoneticPr fontId="2"/>
  </si>
  <si>
    <t>⑤職業</t>
    <rPh sb="1" eb="3">
      <t>ショクギョウ</t>
    </rPh>
    <phoneticPr fontId="2"/>
  </si>
  <si>
    <t>⑥社会的友の会・社会的その他・交際・文化的なこと娯楽</t>
    <rPh sb="1" eb="3">
      <t>シャカイ</t>
    </rPh>
    <rPh sb="3" eb="4">
      <t>テキ</t>
    </rPh>
    <rPh sb="4" eb="5">
      <t>トモ</t>
    </rPh>
    <rPh sb="6" eb="7">
      <t>カイ</t>
    </rPh>
    <rPh sb="8" eb="11">
      <t>シャカイテキ</t>
    </rPh>
    <rPh sb="13" eb="14">
      <t>タ</t>
    </rPh>
    <rPh sb="15" eb="17">
      <t>コウサイ</t>
    </rPh>
    <rPh sb="18" eb="21">
      <t>ブンカテキ</t>
    </rPh>
    <rPh sb="24" eb="26">
      <t>ゴラク</t>
    </rPh>
    <phoneticPr fontId="2"/>
  </si>
  <si>
    <t>睡眠</t>
    <rPh sb="0" eb="2">
      <t>スイミン</t>
    </rPh>
    <phoneticPr fontId="2"/>
  </si>
  <si>
    <t>朝食作り</t>
    <rPh sb="0" eb="2">
      <t>チョウショク</t>
    </rPh>
    <rPh sb="2" eb="3">
      <t>ツク</t>
    </rPh>
    <phoneticPr fontId="2"/>
  </si>
  <si>
    <t>朝食</t>
    <rPh sb="0" eb="2">
      <t>チョウショク</t>
    </rPh>
    <phoneticPr fontId="2"/>
  </si>
  <si>
    <t>洗濯干し　そうじ</t>
    <rPh sb="0" eb="2">
      <t>センタク</t>
    </rPh>
    <rPh sb="2" eb="3">
      <t>ホ</t>
    </rPh>
    <phoneticPr fontId="2"/>
  </si>
  <si>
    <t>子どもの世話</t>
    <rPh sb="0" eb="1">
      <t>コ</t>
    </rPh>
    <rPh sb="4" eb="6">
      <t>セワ</t>
    </rPh>
    <phoneticPr fontId="2"/>
  </si>
  <si>
    <t>仕事</t>
    <rPh sb="0" eb="2">
      <t>シゴト</t>
    </rPh>
    <phoneticPr fontId="2"/>
  </si>
  <si>
    <t>子ども</t>
    <rPh sb="0" eb="1">
      <t>コ</t>
    </rPh>
    <phoneticPr fontId="2"/>
  </si>
  <si>
    <t>食事作り</t>
    <rPh sb="0" eb="2">
      <t>ショクジ</t>
    </rPh>
    <rPh sb="2" eb="3">
      <t>ツク</t>
    </rPh>
    <phoneticPr fontId="2"/>
  </si>
  <si>
    <t>食事</t>
    <rPh sb="0" eb="2">
      <t>ショクジ</t>
    </rPh>
    <phoneticPr fontId="2"/>
  </si>
  <si>
    <t>お風呂</t>
    <rPh sb="1" eb="3">
      <t>フロ</t>
    </rPh>
    <phoneticPr fontId="2"/>
  </si>
  <si>
    <t>読書</t>
    <rPh sb="0" eb="2">
      <t>ドクショ</t>
    </rPh>
    <phoneticPr fontId="2"/>
  </si>
  <si>
    <t>②食事・身のまわり</t>
    <rPh sb="1" eb="3">
      <t>ショクジ</t>
    </rPh>
    <rPh sb="4" eb="5">
      <t>ミ</t>
    </rPh>
    <phoneticPr fontId="2"/>
  </si>
  <si>
    <t>④子ども・家族</t>
    <rPh sb="1" eb="2">
      <t>コ</t>
    </rPh>
    <rPh sb="5" eb="7">
      <t>カゾク</t>
    </rPh>
    <phoneticPr fontId="2"/>
  </si>
  <si>
    <t>⑥社会的友の会・社会的その他・交際・文化的なこと娯楽</t>
    <rPh sb="1" eb="4">
      <t>シャカイテキ</t>
    </rPh>
    <rPh sb="4" eb="5">
      <t>トモ</t>
    </rPh>
    <rPh sb="6" eb="7">
      <t>カイ</t>
    </rPh>
    <rPh sb="8" eb="11">
      <t>シャカイテキ</t>
    </rPh>
    <rPh sb="13" eb="14">
      <t>タ</t>
    </rPh>
    <rPh sb="15" eb="17">
      <t>コウサイ</t>
    </rPh>
    <rPh sb="18" eb="21">
      <t>ブンカテキ</t>
    </rPh>
    <rPh sb="24" eb="26">
      <t>ゴラク</t>
    </rPh>
    <phoneticPr fontId="2"/>
  </si>
  <si>
    <t>洗濯</t>
    <rPh sb="0" eb="2">
      <t>センタク</t>
    </rPh>
    <phoneticPr fontId="2"/>
  </si>
  <si>
    <t>洗面　着替え</t>
    <rPh sb="0" eb="2">
      <t>センメン</t>
    </rPh>
    <rPh sb="3" eb="5">
      <t>キガ</t>
    </rPh>
    <phoneticPr fontId="2"/>
  </si>
  <si>
    <t>買い物</t>
    <rPh sb="0" eb="1">
      <t>カ</t>
    </rPh>
    <rPh sb="2" eb="3">
      <t>モノ</t>
    </rPh>
    <phoneticPr fontId="2"/>
  </si>
  <si>
    <t>就寝</t>
    <rPh sb="0" eb="2">
      <t>シュウシン</t>
    </rPh>
    <phoneticPr fontId="2"/>
  </si>
  <si>
    <t>食事・身のまわり</t>
    <rPh sb="3" eb="4">
      <t>ミ</t>
    </rPh>
    <phoneticPr fontId="2"/>
  </si>
  <si>
    <t>合計</t>
    <rPh sb="0" eb="2">
      <t>ゴウケイ</t>
    </rPh>
    <phoneticPr fontId="2"/>
  </si>
  <si>
    <t>最寄</t>
    <rPh sb="0" eb="2">
      <t>モヨリ</t>
    </rPh>
    <phoneticPr fontId="2"/>
  </si>
  <si>
    <t>「一週間の集計」シート及び「完成表」シートには各日のシートから、自動的に結果が入ってきます。</t>
    <rPh sb="1" eb="4">
      <t>イッシュウカン</t>
    </rPh>
    <rPh sb="5" eb="7">
      <t>シュウケイ</t>
    </rPh>
    <rPh sb="11" eb="12">
      <t>オヨ</t>
    </rPh>
    <rPh sb="14" eb="16">
      <t>カンセイ</t>
    </rPh>
    <rPh sb="16" eb="17">
      <t>ヒョウ</t>
    </rPh>
    <rPh sb="23" eb="24">
      <t>カク</t>
    </rPh>
    <rPh sb="24" eb="25">
      <t>ヒ</t>
    </rPh>
    <rPh sb="32" eb="35">
      <t>ジドウテキ</t>
    </rPh>
    <rPh sb="36" eb="38">
      <t>ケッカ</t>
    </rPh>
    <rPh sb="39" eb="40">
      <t>ハイ</t>
    </rPh>
    <phoneticPr fontId="2"/>
  </si>
  <si>
    <t>「一日目」から「七日目」までのシートを印刷する場合は、まずプレビューをしてください。</t>
    <rPh sb="1" eb="3">
      <t>イチニチ</t>
    </rPh>
    <rPh sb="3" eb="4">
      <t>メ</t>
    </rPh>
    <rPh sb="8" eb="10">
      <t>ナヌカ</t>
    </rPh>
    <rPh sb="10" eb="11">
      <t>メ</t>
    </rPh>
    <rPh sb="19" eb="21">
      <t>インサツ</t>
    </rPh>
    <rPh sb="23" eb="25">
      <t>バアイ</t>
    </rPh>
    <phoneticPr fontId="2"/>
  </si>
  <si>
    <r>
      <rPr>
        <b/>
        <sz val="14"/>
        <rFont val="ＭＳ 明朝"/>
        <family val="1"/>
        <charset val="128"/>
      </rPr>
      <t>項目番号</t>
    </r>
    <r>
      <rPr>
        <sz val="14"/>
        <rFont val="ＭＳ 明朝"/>
        <family val="1"/>
        <charset val="128"/>
      </rPr>
      <t>は１から６の番号です。</t>
    </r>
    <rPh sb="0" eb="2">
      <t>コウモク</t>
    </rPh>
    <rPh sb="2" eb="4">
      <t>バンゴウ</t>
    </rPh>
    <rPh sb="10" eb="12">
      <t>バンゴウ</t>
    </rPh>
    <phoneticPr fontId="2"/>
  </si>
  <si>
    <r>
      <rPr>
        <b/>
        <sz val="14"/>
        <rFont val="ＭＳ 明朝"/>
        <family val="1"/>
        <charset val="128"/>
      </rPr>
      <t>「サンプル」</t>
    </r>
    <r>
      <rPr>
        <sz val="14"/>
        <rFont val="ＭＳ 明朝"/>
        <family val="1"/>
        <charset val="128"/>
      </rPr>
      <t>シートに記録例があります</t>
    </r>
    <rPh sb="10" eb="12">
      <t>キロク</t>
    </rPh>
    <rPh sb="12" eb="13">
      <t>レイ</t>
    </rPh>
    <phoneticPr fontId="2"/>
  </si>
  <si>
    <t>入力を間違えたときは、必ず間違ったところから上書きで入力しなおしてください。</t>
    <phoneticPr fontId="2"/>
  </si>
  <si>
    <t>移動やコピーをすると、自動計算の数式が壊れます！　絶対にしないこと</t>
    <rPh sb="0" eb="2">
      <t>イドウ</t>
    </rPh>
    <rPh sb="11" eb="13">
      <t>ジドウ</t>
    </rPh>
    <rPh sb="13" eb="15">
      <t>ケイサン</t>
    </rPh>
    <rPh sb="16" eb="18">
      <t>スウシキ</t>
    </rPh>
    <rPh sb="19" eb="20">
      <t>コワ</t>
    </rPh>
    <rPh sb="25" eb="27">
      <t>ゼッタイ</t>
    </rPh>
    <phoneticPr fontId="2"/>
  </si>
  <si>
    <t>片付け</t>
    <rPh sb="0" eb="2">
      <t>カタヅ</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</si>
</sst>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h:mm;@"/>
    <numFmt numFmtId="177" formatCode="0_ "/>
    <numFmt numFmtId="178" formatCode="0_);\(0\)"/>
    <numFmt numFmtId="179" formatCode="#,##0_);\(#,##0\)"/>
    <numFmt numFmtId="180" formatCode="[h]:mm"/>
    <numFmt numFmtId="181" formatCode="0&quot;分&quot;"/>
    <numFmt numFmtId="182" formatCode="m/d\(aaa\)"/>
    <numFmt numFmtId="183" formatCode="\+0&quot;分&quot;;\-0&quot;分&quot;;0&quot;分&quot;"/>
    <numFmt numFmtId="184" formatCode="0_);[Red]\(0\)"/>
  </numFmts>
  <fonts count="5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Ｐ明朝"/>
      <family val="1"/>
      <charset val="128"/>
    </font>
    <font>
      <sz val="10"/>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b/>
      <sz val="12"/>
      <name val="ＭＳ Ｐ明朝"/>
      <family val="1"/>
      <charset val="128"/>
    </font>
    <font>
      <sz val="12"/>
      <name val="Arial Unicode MS"/>
      <family val="3"/>
      <charset val="128"/>
    </font>
    <font>
      <sz val="12"/>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6"/>
      <name val="ＭＳ Ｐゴシック"/>
      <family val="3"/>
      <charset val="128"/>
    </font>
    <font>
      <b/>
      <sz val="18"/>
      <name val="ＭＳ Ｐ明朝"/>
      <family val="1"/>
      <charset val="128"/>
    </font>
    <font>
      <b/>
      <sz val="20"/>
      <name val="ＭＳ Ｐ明朝"/>
      <family val="1"/>
      <charset val="128"/>
    </font>
    <font>
      <sz val="11"/>
      <name val="HG明朝B"/>
      <family val="1"/>
      <charset val="128"/>
    </font>
    <font>
      <sz val="20"/>
      <name val="HG明朝B"/>
      <family val="1"/>
      <charset val="128"/>
    </font>
    <font>
      <b/>
      <sz val="18"/>
      <color indexed="10"/>
      <name val="HG明朝B"/>
      <family val="1"/>
      <charset val="128"/>
    </font>
    <font>
      <sz val="14"/>
      <name val="HG明朝B"/>
      <family val="1"/>
      <charset val="128"/>
    </font>
    <font>
      <sz val="12"/>
      <name val="HG明朝B"/>
      <family val="1"/>
      <charset val="128"/>
    </font>
    <font>
      <b/>
      <sz val="16"/>
      <name val="ＭＳ 明朝"/>
      <family val="1"/>
      <charset val="128"/>
    </font>
    <font>
      <b/>
      <sz val="14"/>
      <name val="ＭＳ 明朝"/>
      <family val="1"/>
      <charset val="128"/>
    </font>
    <font>
      <sz val="14"/>
      <name val="ＭＳ 明朝"/>
      <family val="1"/>
      <charset val="128"/>
    </font>
    <font>
      <b/>
      <u/>
      <sz val="14"/>
      <name val="ＭＳ 明朝"/>
      <family val="1"/>
      <charset val="128"/>
    </font>
    <font>
      <b/>
      <sz val="14"/>
      <color indexed="10"/>
      <name val="ＭＳ 明朝"/>
      <family val="1"/>
      <charset val="128"/>
    </font>
    <font>
      <b/>
      <sz val="14"/>
      <color indexed="14"/>
      <name val="ＭＳ 明朝"/>
      <family val="1"/>
      <charset val="128"/>
    </font>
    <font>
      <sz val="14"/>
      <color indexed="14"/>
      <name val="ＭＳ 明朝"/>
      <family val="1"/>
      <charset val="128"/>
    </font>
    <font>
      <sz val="12"/>
      <name val="ＭＳ 明朝"/>
      <family val="1"/>
      <charset val="128"/>
    </font>
    <font>
      <b/>
      <sz val="12"/>
      <name val="ＭＳ 明朝"/>
      <family val="1"/>
      <charset val="128"/>
    </font>
    <font>
      <b/>
      <sz val="12"/>
      <color indexed="10"/>
      <name val="ＭＳ 明朝"/>
      <family val="1"/>
      <charset val="128"/>
    </font>
    <font>
      <sz val="12"/>
      <color indexed="10"/>
      <name val="ＭＳ 明朝"/>
      <family val="1"/>
      <charset val="128"/>
    </font>
    <font>
      <b/>
      <sz val="11"/>
      <name val="Arial Unicode MS"/>
      <family val="3"/>
      <charset val="128"/>
    </font>
    <font>
      <sz val="11"/>
      <name val="Arial Unicode MS"/>
      <family val="3"/>
      <charset val="128"/>
    </font>
    <font>
      <sz val="14"/>
      <name val="Arial Unicode MS"/>
      <family val="3"/>
      <charset val="128"/>
    </font>
    <font>
      <sz val="11"/>
      <color theme="1"/>
      <name val="ＭＳ Ｐゴシック"/>
      <family val="3"/>
      <charset val="128"/>
      <scheme val="minor"/>
    </font>
    <font>
      <b/>
      <sz val="11"/>
      <color theme="1"/>
      <name val="ＭＳ Ｐ明朝"/>
      <family val="1"/>
      <charset val="128"/>
    </font>
    <font>
      <b/>
      <sz val="12"/>
      <color theme="4"/>
      <name val="HG明朝B"/>
      <family val="1"/>
      <charset val="128"/>
    </font>
    <font>
      <b/>
      <sz val="14"/>
      <color rgb="FFFF0000"/>
      <name val="ＭＳ 明朝"/>
      <family val="1"/>
      <charset val="128"/>
    </font>
    <font>
      <sz val="14"/>
      <color rgb="FFFF0000"/>
      <name val="ＭＳ 明朝"/>
      <family val="1"/>
      <charset val="128"/>
    </font>
    <font>
      <b/>
      <sz val="20"/>
      <color theme="3"/>
      <name val="HG明朝B"/>
      <family val="1"/>
      <charset val="128"/>
    </font>
    <font>
      <b/>
      <sz val="14"/>
      <color rgb="FFFF0000"/>
      <name val="ＭＳ Ｐ明朝"/>
      <family val="1"/>
      <charset val="128"/>
    </font>
    <font>
      <b/>
      <sz val="11"/>
      <name val="ＭＳ Ｐ明朝"/>
      <family val="1"/>
      <charset val="128"/>
    </font>
    <font>
      <sz val="9"/>
      <name val="ＭＳ Ｐゴシック"/>
      <family val="3"/>
      <charset val="128"/>
    </font>
    <font>
      <sz val="11"/>
      <name val="ＭＳ 明朝"/>
      <family val="1"/>
      <charset val="128"/>
    </font>
    <font>
      <sz val="9"/>
      <name val="ＭＳ 明朝"/>
      <family val="1"/>
      <charset val="128"/>
    </font>
  </fonts>
  <fills count="13">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dotted">
        <color indexed="23"/>
      </top>
      <bottom style="dotted">
        <color indexed="23"/>
      </bottom>
      <diagonal/>
    </border>
    <border>
      <left/>
      <right style="thin">
        <color indexed="64"/>
      </right>
      <top style="dotted">
        <color indexed="23"/>
      </top>
      <bottom style="dotted">
        <color indexed="23"/>
      </bottom>
      <diagonal/>
    </border>
    <border>
      <left/>
      <right/>
      <top style="dotted">
        <color indexed="23"/>
      </top>
      <bottom style="dotted">
        <color indexed="2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3"/>
      </bottom>
      <diagonal/>
    </border>
    <border>
      <left style="thin">
        <color indexed="64"/>
      </left>
      <right/>
      <top style="medium">
        <color indexed="64"/>
      </top>
      <bottom style="hair">
        <color indexed="63"/>
      </bottom>
      <diagonal/>
    </border>
    <border>
      <left style="double">
        <color indexed="64"/>
      </left>
      <right style="double">
        <color indexed="64"/>
      </right>
      <top style="medium">
        <color indexed="64"/>
      </top>
      <bottom style="hair">
        <color indexed="64"/>
      </bottom>
      <diagonal/>
    </border>
    <border>
      <left style="thin">
        <color indexed="64"/>
      </left>
      <right style="thin">
        <color indexed="64"/>
      </right>
      <top style="hair">
        <color indexed="63"/>
      </top>
      <bottom style="hair">
        <color indexed="63"/>
      </bottom>
      <diagonal/>
    </border>
    <border>
      <left style="thin">
        <color indexed="64"/>
      </left>
      <right style="thin">
        <color indexed="64"/>
      </right>
      <top style="hair">
        <color indexed="63"/>
      </top>
      <bottom/>
      <diagonal/>
    </border>
    <border>
      <left style="thin">
        <color indexed="64"/>
      </left>
      <right style="thin">
        <color indexed="64"/>
      </right>
      <top style="hair">
        <color indexed="64"/>
      </top>
      <bottom style="hair">
        <color indexed="63"/>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23"/>
      </top>
      <bottom style="dotted">
        <color indexed="23"/>
      </bottom>
      <diagonal/>
    </border>
    <border>
      <left style="thin">
        <color indexed="64"/>
      </left>
      <right style="thin">
        <color indexed="64"/>
      </right>
      <top style="dotted">
        <color indexed="23"/>
      </top>
      <bottom style="medium">
        <color indexed="64"/>
      </bottom>
      <diagonal/>
    </border>
    <border>
      <left/>
      <right/>
      <top style="dotted">
        <color indexed="23"/>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23"/>
      </bottom>
      <diagonal/>
    </border>
    <border>
      <left style="thin">
        <color indexed="64"/>
      </left>
      <right style="thin">
        <color indexed="64"/>
      </right>
      <top style="medium">
        <color indexed="64"/>
      </top>
      <bottom style="dotted">
        <color indexed="23"/>
      </bottom>
      <diagonal/>
    </border>
    <border>
      <left/>
      <right/>
      <top style="medium">
        <color indexed="64"/>
      </top>
      <bottom style="dotted">
        <color indexed="23"/>
      </bottom>
      <diagonal/>
    </border>
    <border>
      <left style="medium">
        <color indexed="64"/>
      </left>
      <right style="thin">
        <color indexed="64"/>
      </right>
      <top style="thin">
        <color indexed="64"/>
      </top>
      <bottom style="medium">
        <color indexed="64"/>
      </bottom>
      <diagonal/>
    </border>
    <border>
      <left style="thick">
        <color indexed="12"/>
      </left>
      <right style="thick">
        <color indexed="12"/>
      </right>
      <top style="medium">
        <color indexed="64"/>
      </top>
      <bottom style="medium">
        <color indexed="64"/>
      </bottom>
      <diagonal/>
    </border>
    <border>
      <left style="medium">
        <color indexed="64"/>
      </left>
      <right style="thin">
        <color indexed="64"/>
      </right>
      <top style="dotted">
        <color indexed="23"/>
      </top>
      <bottom style="medium">
        <color indexed="64"/>
      </bottom>
      <diagonal/>
    </border>
    <border>
      <left style="thin">
        <color indexed="64"/>
      </left>
      <right style="thin">
        <color indexed="64"/>
      </right>
      <top style="thin">
        <color indexed="64"/>
      </top>
      <bottom style="hair">
        <color indexed="63"/>
      </bottom>
      <diagonal/>
    </border>
    <border>
      <left style="thin">
        <color indexed="64"/>
      </left>
      <right style="thin">
        <color indexed="64"/>
      </right>
      <top style="hair">
        <color indexed="63"/>
      </top>
      <bottom style="thin">
        <color indexed="64"/>
      </bottom>
      <diagonal/>
    </border>
    <border>
      <left style="thin">
        <color indexed="64"/>
      </left>
      <right style="thin">
        <color indexed="64"/>
      </right>
      <top/>
      <bottom style="hair">
        <color indexed="63"/>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Dot">
        <color indexed="17"/>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bottom/>
      <diagonal/>
    </border>
    <border>
      <left/>
      <right style="hair">
        <color indexed="64"/>
      </right>
      <top/>
      <bottom/>
      <diagonal/>
    </border>
    <border>
      <left style="double">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dotted">
        <color indexed="23"/>
      </bottom>
      <diagonal/>
    </border>
    <border>
      <left style="thin">
        <color indexed="64"/>
      </left>
      <right style="medium">
        <color indexed="64"/>
      </right>
      <top style="dotted">
        <color indexed="23"/>
      </top>
      <bottom style="dotted">
        <color indexed="23"/>
      </bottom>
      <diagonal/>
    </border>
    <border>
      <left style="thin">
        <color indexed="64"/>
      </left>
      <right style="medium">
        <color indexed="64"/>
      </right>
      <top style="dotted">
        <color indexed="23"/>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hair">
        <color indexed="63"/>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0" fillId="0" borderId="0">
      <alignment vertical="center"/>
    </xf>
    <xf numFmtId="0" fontId="1" fillId="0" borderId="0"/>
  </cellStyleXfs>
  <cellXfs count="308">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NumberFormat="1" applyBorder="1">
      <alignment vertical="center"/>
    </xf>
    <xf numFmtId="0" fontId="0" fillId="0" borderId="0" xfId="0" applyFill="1" applyBorder="1" applyProtection="1">
      <alignment vertical="center"/>
      <protection locked="0"/>
    </xf>
    <xf numFmtId="0" fontId="0" fillId="0" borderId="0" xfId="0" applyBorder="1" applyProtection="1">
      <alignment vertical="center"/>
      <protection locked="0"/>
    </xf>
    <xf numFmtId="179" fontId="1" fillId="0" borderId="0" xfId="1" applyNumberFormat="1">
      <alignment vertical="center"/>
    </xf>
    <xf numFmtId="38" fontId="1" fillId="0" borderId="0" xfId="1">
      <alignment vertical="center"/>
    </xf>
    <xf numFmtId="0" fontId="0" fillId="0" borderId="0" xfId="0" applyFill="1" applyBorder="1">
      <alignment vertical="center"/>
    </xf>
    <xf numFmtId="0" fontId="1" fillId="0" borderId="0" xfId="0" applyFont="1">
      <alignment vertical="center"/>
    </xf>
    <xf numFmtId="0" fontId="3" fillId="0" borderId="0" xfId="0" applyFont="1" applyBorder="1" applyAlignment="1">
      <alignment horizontal="center" vertical="center"/>
    </xf>
    <xf numFmtId="0" fontId="6" fillId="0" borderId="0" xfId="0" applyFont="1" applyFill="1" applyBorder="1">
      <alignment vertical="center"/>
    </xf>
    <xf numFmtId="0" fontId="7" fillId="0" borderId="0" xfId="3" applyFont="1"/>
    <xf numFmtId="0" fontId="7" fillId="0" borderId="0" xfId="3" applyFont="1" applyBorder="1"/>
    <xf numFmtId="0" fontId="0" fillId="0" borderId="0" xfId="0" applyFill="1" applyBorder="1" applyAlignment="1">
      <alignment vertical="center" shrinkToFit="1"/>
    </xf>
    <xf numFmtId="0" fontId="0" fillId="0" borderId="0" xfId="0" applyProtection="1">
      <alignment vertical="center"/>
    </xf>
    <xf numFmtId="0" fontId="7" fillId="0" borderId="0" xfId="0" applyFont="1">
      <alignment vertical="center"/>
    </xf>
    <xf numFmtId="0" fontId="7" fillId="0" borderId="0" xfId="0" applyFont="1" applyBorder="1">
      <alignment vertical="center"/>
    </xf>
    <xf numFmtId="0" fontId="7" fillId="0" borderId="0" xfId="0" applyFont="1" applyFill="1">
      <alignment vertical="center"/>
    </xf>
    <xf numFmtId="0" fontId="4" fillId="0" borderId="1" xfId="0" applyFont="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3" borderId="3" xfId="0" applyFont="1" applyFill="1" applyBorder="1" applyAlignment="1" applyProtection="1">
      <alignment vertical="center" shrinkToFit="1"/>
    </xf>
    <xf numFmtId="0" fontId="0" fillId="3" borderId="4" xfId="0" applyFill="1" applyBorder="1" applyAlignment="1">
      <alignment horizontal="center" vertical="center"/>
    </xf>
    <xf numFmtId="0" fontId="7" fillId="0" borderId="0" xfId="3" applyFont="1" applyBorder="1" applyProtection="1"/>
    <xf numFmtId="0" fontId="7" fillId="0" borderId="0" xfId="3" applyFont="1" applyFill="1" applyBorder="1" applyProtection="1"/>
    <xf numFmtId="0" fontId="3" fillId="0" borderId="0" xfId="0" applyFont="1">
      <alignment vertical="center"/>
    </xf>
    <xf numFmtId="0" fontId="11" fillId="0" borderId="0" xfId="0" applyFont="1">
      <alignment vertical="center"/>
    </xf>
    <xf numFmtId="0" fontId="0" fillId="0" borderId="0" xfId="0" applyFill="1">
      <alignment vertical="center"/>
    </xf>
    <xf numFmtId="0" fontId="7" fillId="0" borderId="0" xfId="3" applyFont="1" applyFill="1" applyAlignment="1">
      <alignment horizontal="right"/>
    </xf>
    <xf numFmtId="0" fontId="0" fillId="0" borderId="0" xfId="0" applyFill="1" applyProtection="1">
      <alignment vertical="center"/>
    </xf>
    <xf numFmtId="0" fontId="14" fillId="0" borderId="0" xfId="3" applyFont="1" applyProtection="1"/>
    <xf numFmtId="0" fontId="3" fillId="0" borderId="0" xfId="0" applyFont="1" applyProtection="1">
      <alignment vertical="center"/>
    </xf>
    <xf numFmtId="0" fontId="15" fillId="0" borderId="0" xfId="3" applyFont="1"/>
    <xf numFmtId="0" fontId="16" fillId="0" borderId="5" xfId="3" applyFont="1" applyFill="1" applyBorder="1" applyAlignment="1">
      <alignment horizontal="center" vertical="center" shrinkToFit="1"/>
    </xf>
    <xf numFmtId="0" fontId="16" fillId="0" borderId="6" xfId="3" applyFont="1" applyFill="1" applyBorder="1" applyAlignment="1">
      <alignment horizontal="center" vertical="center"/>
    </xf>
    <xf numFmtId="0" fontId="10" fillId="0" borderId="0" xfId="3" applyFont="1" applyFill="1"/>
    <xf numFmtId="0" fontId="10" fillId="0" borderId="0" xfId="0" applyFont="1">
      <alignment vertical="center"/>
    </xf>
    <xf numFmtId="0" fontId="10" fillId="0" borderId="0" xfId="0" applyFont="1" applyProtection="1">
      <alignment vertical="center"/>
    </xf>
    <xf numFmtId="0" fontId="16" fillId="0" borderId="8" xfId="3" applyFont="1" applyFill="1" applyBorder="1" applyAlignment="1">
      <alignment horizontal="center" vertical="center" shrinkToFit="1"/>
    </xf>
    <xf numFmtId="0" fontId="10" fillId="0" borderId="0" xfId="3" applyFont="1"/>
    <xf numFmtId="0" fontId="16" fillId="0" borderId="9" xfId="3" applyFont="1" applyFill="1" applyBorder="1" applyAlignment="1">
      <alignment horizontal="center" vertical="center" shrinkToFit="1"/>
    </xf>
    <xf numFmtId="0" fontId="16" fillId="0" borderId="10" xfId="3" applyFont="1" applyFill="1" applyBorder="1" applyAlignment="1">
      <alignment horizontal="center" vertical="center"/>
    </xf>
    <xf numFmtId="181" fontId="16" fillId="0" borderId="12" xfId="3" applyNumberFormat="1" applyFont="1" applyFill="1" applyBorder="1" applyAlignment="1">
      <alignment vertical="center" shrinkToFit="1"/>
    </xf>
    <xf numFmtId="0" fontId="12" fillId="0" borderId="0" xfId="3" applyFont="1" applyBorder="1" applyAlignment="1">
      <alignment horizontal="right" vertical="center"/>
    </xf>
    <xf numFmtId="0" fontId="12" fillId="0" borderId="0" xfId="3" applyFont="1" applyFill="1" applyBorder="1" applyAlignment="1">
      <alignment horizontal="right" vertical="center"/>
    </xf>
    <xf numFmtId="0" fontId="14" fillId="0" borderId="0" xfId="3" applyFont="1" applyBorder="1" applyAlignment="1" applyProtection="1">
      <alignment vertical="center" textRotation="255" shrinkToFit="1"/>
    </xf>
    <xf numFmtId="0" fontId="14" fillId="0" borderId="0" xfId="3" applyFont="1" applyBorder="1" applyAlignment="1" applyProtection="1">
      <alignment horizontal="center" vertical="center" shrinkToFit="1"/>
    </xf>
    <xf numFmtId="0" fontId="14" fillId="0" borderId="0" xfId="3" applyFont="1" applyBorder="1" applyAlignment="1">
      <alignment horizontal="center" vertical="center" shrinkToFit="1"/>
    </xf>
    <xf numFmtId="0" fontId="14" fillId="0" borderId="0" xfId="3" applyFont="1" applyFill="1" applyBorder="1" applyProtection="1"/>
    <xf numFmtId="0" fontId="15" fillId="0" borderId="0" xfId="0" applyFont="1">
      <alignment vertical="center"/>
    </xf>
    <xf numFmtId="0" fontId="17" fillId="0" borderId="0" xfId="0" applyFont="1">
      <alignment vertical="center"/>
    </xf>
    <xf numFmtId="0" fontId="17" fillId="0" borderId="0" xfId="3" applyFont="1"/>
    <xf numFmtId="0" fontId="17" fillId="0" borderId="0" xfId="0" applyFont="1" applyFill="1">
      <alignment vertical="center"/>
    </xf>
    <xf numFmtId="0" fontId="17" fillId="0" borderId="0" xfId="0" applyFont="1" applyProtection="1">
      <alignment vertical="center"/>
    </xf>
    <xf numFmtId="0" fontId="17" fillId="0" borderId="0" xfId="3" applyFont="1" applyBorder="1" applyAlignment="1" applyProtection="1">
      <alignment vertical="center" textRotation="255" shrinkToFit="1"/>
    </xf>
    <xf numFmtId="0" fontId="17" fillId="0" borderId="0" xfId="3" applyFont="1" applyBorder="1" applyAlignment="1" applyProtection="1">
      <alignment horizontal="center" vertical="center" shrinkToFit="1"/>
    </xf>
    <xf numFmtId="0" fontId="17" fillId="0" borderId="0" xfId="3" applyFont="1" applyFill="1" applyBorder="1" applyAlignment="1">
      <alignment horizontal="center" vertical="center" shrinkToFit="1"/>
    </xf>
    <xf numFmtId="0" fontId="17" fillId="0" borderId="0" xfId="3" applyFont="1" applyFill="1" applyBorder="1" applyProtection="1"/>
    <xf numFmtId="0" fontId="18" fillId="0" borderId="0" xfId="0" applyFont="1" applyProtection="1">
      <alignment vertical="center"/>
    </xf>
    <xf numFmtId="0" fontId="18" fillId="0" borderId="0" xfId="0" applyFont="1">
      <alignment vertical="center"/>
    </xf>
    <xf numFmtId="0" fontId="3" fillId="0" borderId="0" xfId="0" applyFont="1" applyBorder="1">
      <alignment vertical="center"/>
    </xf>
    <xf numFmtId="0" fontId="15" fillId="0" borderId="0" xfId="3" applyFont="1" applyProtection="1"/>
    <xf numFmtId="0" fontId="11" fillId="4" borderId="15"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left" vertical="center"/>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3" xfId="0" applyFont="1" applyFill="1" applyBorder="1" applyAlignment="1" applyProtection="1">
      <alignment horizontal="center" vertical="center"/>
    </xf>
    <xf numFmtId="0" fontId="4" fillId="5"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0" fillId="3" borderId="19" xfId="0" applyFill="1" applyBorder="1" applyAlignment="1">
      <alignment horizontal="center" vertical="center"/>
    </xf>
    <xf numFmtId="180" fontId="13" fillId="0" borderId="20" xfId="0" applyNumberFormat="1" applyFont="1" applyFill="1" applyBorder="1" applyAlignment="1" applyProtection="1">
      <alignment horizontal="center" vertical="center"/>
      <protection locked="0"/>
    </xf>
    <xf numFmtId="0" fontId="4" fillId="0" borderId="21" xfId="0" applyFont="1" applyBorder="1" applyAlignment="1" applyProtection="1">
      <alignment vertical="center" shrinkToFit="1"/>
      <protection locked="0"/>
    </xf>
    <xf numFmtId="0" fontId="4" fillId="3" borderId="22" xfId="0" applyFont="1" applyFill="1" applyBorder="1" applyAlignment="1" applyProtection="1">
      <alignment vertical="center" shrinkToFit="1"/>
    </xf>
    <xf numFmtId="0" fontId="0" fillId="0" borderId="0" xfId="0" applyFill="1" applyBorder="1" applyProtection="1">
      <alignment vertical="center"/>
    </xf>
    <xf numFmtId="0" fontId="0" fillId="3" borderId="23" xfId="0" applyFill="1" applyBorder="1" applyAlignment="1">
      <alignment horizontal="center" vertical="center"/>
    </xf>
    <xf numFmtId="0" fontId="0" fillId="2" borderId="15" xfId="0" applyFill="1" applyBorder="1">
      <alignment vertical="center"/>
    </xf>
    <xf numFmtId="180" fontId="13" fillId="2" borderId="24" xfId="0" applyNumberFormat="1" applyFont="1" applyFill="1" applyBorder="1" applyAlignment="1" applyProtection="1">
      <alignment horizontal="center" vertical="center"/>
    </xf>
    <xf numFmtId="0" fontId="4" fillId="0" borderId="25" xfId="0" applyFont="1" applyBorder="1" applyAlignment="1" applyProtection="1">
      <alignment vertical="center" shrinkToFit="1"/>
      <protection locked="0"/>
    </xf>
    <xf numFmtId="0" fontId="4" fillId="3" borderId="26" xfId="0" applyFont="1" applyFill="1" applyBorder="1" applyAlignment="1" applyProtection="1">
      <alignment vertical="center" shrinkToFit="1"/>
    </xf>
    <xf numFmtId="0" fontId="11" fillId="0" borderId="28" xfId="0" applyFont="1" applyBorder="1" applyAlignment="1" applyProtection="1">
      <alignment horizontal="center" vertical="center"/>
      <protection locked="0"/>
    </xf>
    <xf numFmtId="0" fontId="11" fillId="6" borderId="13" xfId="0" applyFont="1" applyFill="1" applyBorder="1" applyProtection="1">
      <alignment vertical="center"/>
    </xf>
    <xf numFmtId="0" fontId="11" fillId="0" borderId="28" xfId="0" applyFont="1" applyBorder="1" applyAlignment="1" applyProtection="1">
      <alignment horizontal="right" vertical="center"/>
      <protection locked="0"/>
    </xf>
    <xf numFmtId="0" fontId="5" fillId="4" borderId="13" xfId="0" applyFont="1" applyFill="1" applyBorder="1" applyAlignment="1">
      <alignment horizontal="center" vertical="center"/>
    </xf>
    <xf numFmtId="0" fontId="0" fillId="6" borderId="13" xfId="0" applyFill="1" applyBorder="1" applyProtection="1">
      <alignment vertical="center"/>
    </xf>
    <xf numFmtId="0" fontId="9" fillId="0" borderId="28" xfId="0" applyFont="1" applyBorder="1" applyAlignment="1" applyProtection="1">
      <alignment horizontal="center" vertical="center"/>
      <protection locked="0"/>
    </xf>
    <xf numFmtId="0" fontId="5" fillId="4" borderId="14" xfId="0" applyFont="1" applyFill="1" applyBorder="1" applyAlignment="1">
      <alignment horizontal="center" vertical="center"/>
    </xf>
    <xf numFmtId="180" fontId="13" fillId="0" borderId="29" xfId="0" applyNumberFormat="1" applyFont="1" applyFill="1" applyBorder="1" applyAlignment="1" applyProtection="1">
      <alignment horizontal="center" vertical="center"/>
      <protection locked="0"/>
    </xf>
    <xf numFmtId="0" fontId="19" fillId="0" borderId="0" xfId="3" applyFont="1" applyAlignment="1">
      <alignment vertical="top"/>
    </xf>
    <xf numFmtId="0" fontId="0" fillId="0" borderId="0" xfId="0" applyAlignment="1">
      <alignment vertical="top"/>
    </xf>
    <xf numFmtId="0" fontId="41" fillId="0" borderId="0" xfId="0" applyFont="1" applyAlignment="1">
      <alignment vertical="top"/>
    </xf>
    <xf numFmtId="0" fontId="7" fillId="0" borderId="0" xfId="0" applyFont="1" applyAlignment="1">
      <alignment vertical="top"/>
    </xf>
    <xf numFmtId="0" fontId="7" fillId="0" borderId="0" xfId="0" applyFont="1" applyFill="1" applyAlignment="1">
      <alignment vertical="top"/>
    </xf>
    <xf numFmtId="0" fontId="7" fillId="0" borderId="0" xfId="0" applyFont="1" applyAlignment="1" applyProtection="1">
      <alignment vertical="top"/>
    </xf>
    <xf numFmtId="0" fontId="7" fillId="0" borderId="0" xfId="3" applyFont="1" applyBorder="1" applyAlignment="1" applyProtection="1">
      <alignment vertical="top" textRotation="255" shrinkToFit="1"/>
    </xf>
    <xf numFmtId="0" fontId="7" fillId="0" borderId="0" xfId="3" applyFont="1" applyBorder="1" applyAlignment="1" applyProtection="1">
      <alignment horizontal="center" vertical="top" shrinkToFit="1"/>
    </xf>
    <xf numFmtId="0" fontId="8" fillId="0" borderId="0" xfId="3" applyFont="1" applyBorder="1" applyAlignment="1" applyProtection="1">
      <alignment vertical="top" textRotation="255" shrinkToFit="1"/>
    </xf>
    <xf numFmtId="0" fontId="7" fillId="0" borderId="0" xfId="3" applyFont="1" applyBorder="1" applyAlignment="1">
      <alignment horizontal="center" vertical="top" shrinkToFit="1"/>
    </xf>
    <xf numFmtId="0" fontId="7" fillId="0" borderId="0" xfId="3" applyFont="1" applyFill="1" applyBorder="1" applyAlignment="1" applyProtection="1">
      <alignment vertical="top"/>
    </xf>
    <xf numFmtId="0" fontId="0" fillId="0" borderId="0" xfId="0" applyAlignment="1" applyProtection="1">
      <alignment vertical="top"/>
    </xf>
    <xf numFmtId="0" fontId="16" fillId="0" borderId="30" xfId="3" applyFont="1" applyFill="1" applyBorder="1" applyAlignment="1">
      <alignment horizontal="center" vertical="center"/>
    </xf>
    <xf numFmtId="0" fontId="16" fillId="0" borderId="31" xfId="3" applyFont="1" applyFill="1" applyBorder="1" applyAlignment="1">
      <alignment horizontal="center" vertical="center" shrinkToFit="1"/>
    </xf>
    <xf numFmtId="0" fontId="16" fillId="0" borderId="32" xfId="3" applyFont="1" applyFill="1" applyBorder="1" applyAlignment="1">
      <alignment horizontal="center" vertical="center"/>
    </xf>
    <xf numFmtId="0" fontId="16" fillId="0" borderId="33" xfId="3" applyFont="1" applyFill="1" applyBorder="1" applyAlignment="1">
      <alignment horizontal="center" vertical="center"/>
    </xf>
    <xf numFmtId="0" fontId="0" fillId="0" borderId="38" xfId="0" applyBorder="1">
      <alignment vertical="center"/>
    </xf>
    <xf numFmtId="0" fontId="7" fillId="0" borderId="38" xfId="3" applyFont="1" applyBorder="1"/>
    <xf numFmtId="0" fontId="7" fillId="0" borderId="0" xfId="0" applyFont="1" applyAlignment="1">
      <alignment vertical="center"/>
    </xf>
    <xf numFmtId="0" fontId="16" fillId="0" borderId="40" xfId="0" applyFont="1" applyBorder="1" applyAlignment="1">
      <alignment vertical="center"/>
    </xf>
    <xf numFmtId="0" fontId="7" fillId="0" borderId="40" xfId="0" applyFont="1" applyBorder="1" applyAlignment="1">
      <alignment vertical="center"/>
    </xf>
    <xf numFmtId="0" fontId="7" fillId="0" borderId="40" xfId="0" applyFont="1" applyFill="1" applyBorder="1" applyAlignment="1">
      <alignment vertical="center"/>
    </xf>
    <xf numFmtId="0" fontId="0" fillId="0" borderId="0" xfId="0" applyAlignment="1">
      <alignment vertical="center"/>
    </xf>
    <xf numFmtId="0" fontId="16" fillId="0" borderId="0" xfId="0" applyFont="1" applyBorder="1" applyAlignment="1">
      <alignment vertical="center"/>
    </xf>
    <xf numFmtId="0" fontId="0" fillId="0" borderId="0" xfId="0" applyAlignment="1">
      <alignment horizontal="center" vertical="center"/>
    </xf>
    <xf numFmtId="0" fontId="0" fillId="3" borderId="42" xfId="0" applyFill="1" applyBorder="1" applyAlignment="1">
      <alignment vertical="center" shrinkToFit="1"/>
    </xf>
    <xf numFmtId="0" fontId="0" fillId="3" borderId="43" xfId="0" applyFill="1" applyBorder="1" applyAlignment="1">
      <alignment vertical="center" shrinkToFit="1"/>
    </xf>
    <xf numFmtId="0" fontId="0" fillId="7" borderId="46" xfId="0" applyFill="1" applyBorder="1" applyAlignment="1">
      <alignment horizontal="center" vertical="center"/>
    </xf>
    <xf numFmtId="0" fontId="0" fillId="7" borderId="0" xfId="0" applyFill="1" applyBorder="1" applyAlignment="1">
      <alignment horizontal="center" vertical="center"/>
    </xf>
    <xf numFmtId="0" fontId="0" fillId="0" borderId="0" xfId="0" applyBorder="1" applyAlignment="1">
      <alignment horizontal="center" vertical="center"/>
    </xf>
    <xf numFmtId="0" fontId="0" fillId="9" borderId="50" xfId="0" applyFill="1" applyBorder="1" applyAlignment="1">
      <alignment horizontal="center" vertical="center" textRotation="255" shrinkToFit="1"/>
    </xf>
    <xf numFmtId="0" fontId="21" fillId="0" borderId="0" xfId="0" applyFont="1" applyProtection="1">
      <alignment vertical="center"/>
    </xf>
    <xf numFmtId="0" fontId="22" fillId="0" borderId="0" xfId="0" applyFont="1" applyProtection="1">
      <alignment vertical="center"/>
    </xf>
    <xf numFmtId="0" fontId="42" fillId="0" borderId="0" xfId="0" applyFont="1" applyFill="1" applyProtection="1">
      <alignment vertical="center"/>
    </xf>
    <xf numFmtId="0" fontId="21" fillId="0" borderId="0" xfId="0" applyFont="1" applyFill="1" applyProtection="1">
      <alignment vertical="center"/>
    </xf>
    <xf numFmtId="0" fontId="23" fillId="0" borderId="0" xfId="0" applyFont="1" applyFill="1" applyBorder="1" applyAlignment="1" applyProtection="1">
      <alignment horizontal="center" vertical="center"/>
    </xf>
    <xf numFmtId="0" fontId="24" fillId="0" borderId="51" xfId="0" applyFont="1" applyBorder="1" applyProtection="1">
      <alignment vertical="center"/>
    </xf>
    <xf numFmtId="0" fontId="24" fillId="0" borderId="51" xfId="3" applyFont="1" applyBorder="1" applyProtection="1"/>
    <xf numFmtId="0" fontId="24" fillId="0" borderId="0" xfId="0" applyFont="1" applyProtection="1">
      <alignment vertical="center"/>
    </xf>
    <xf numFmtId="0" fontId="25" fillId="0" borderId="0" xfId="3" applyFont="1" applyAlignment="1" applyProtection="1">
      <alignment horizontal="right"/>
    </xf>
    <xf numFmtId="0" fontId="25" fillId="0" borderId="0" xfId="3" applyFont="1" applyProtection="1"/>
    <xf numFmtId="0" fontId="25" fillId="0" borderId="0" xfId="0" applyFont="1" applyProtection="1">
      <alignment vertical="center"/>
    </xf>
    <xf numFmtId="0" fontId="26" fillId="0" borderId="0" xfId="3" applyFont="1" applyProtection="1"/>
    <xf numFmtId="0" fontId="26" fillId="0" borderId="0" xfId="0" applyFont="1" applyProtection="1">
      <alignment vertical="center"/>
    </xf>
    <xf numFmtId="0" fontId="26" fillId="0" borderId="0" xfId="3" applyFont="1" applyAlignment="1" applyProtection="1">
      <alignment horizontal="center"/>
    </xf>
    <xf numFmtId="0" fontId="27" fillId="0" borderId="0" xfId="3" applyFont="1" applyAlignment="1" applyProtection="1">
      <alignment horizontal="right"/>
    </xf>
    <xf numFmtId="0" fontId="27" fillId="0" borderId="0" xfId="3" applyFont="1" applyProtection="1"/>
    <xf numFmtId="0" fontId="27" fillId="0" borderId="0" xfId="0" applyFont="1" applyProtection="1">
      <alignment vertical="center"/>
    </xf>
    <xf numFmtId="0" fontId="28" fillId="0" borderId="0" xfId="3" applyFont="1" applyProtection="1"/>
    <xf numFmtId="0" fontId="28" fillId="0" borderId="0" xfId="0" applyFont="1" applyProtection="1">
      <alignment vertical="center"/>
    </xf>
    <xf numFmtId="0" fontId="43" fillId="0" borderId="0" xfId="3" applyFont="1" applyProtection="1"/>
    <xf numFmtId="0" fontId="44" fillId="0" borderId="0" xfId="3" applyFont="1" applyProtection="1"/>
    <xf numFmtId="0" fontId="28" fillId="0" borderId="0" xfId="3" applyFont="1" applyAlignment="1" applyProtection="1">
      <alignment horizontal="right"/>
    </xf>
    <xf numFmtId="0" fontId="28" fillId="0" borderId="0" xfId="0" applyFont="1" applyAlignment="1" applyProtection="1">
      <alignment vertical="top"/>
    </xf>
    <xf numFmtId="0" fontId="27" fillId="0" borderId="0" xfId="3" applyFont="1" applyAlignment="1" applyProtection="1">
      <alignment vertical="center"/>
    </xf>
    <xf numFmtId="0" fontId="28" fillId="0" borderId="0" xfId="0" applyFont="1" applyAlignment="1" applyProtection="1">
      <alignment vertical="center"/>
    </xf>
    <xf numFmtId="0" fontId="28" fillId="0" borderId="0" xfId="3" applyFont="1" applyAlignment="1" applyProtection="1">
      <alignment horizontal="right" vertical="top"/>
    </xf>
    <xf numFmtId="0" fontId="43" fillId="0" borderId="0" xfId="0" applyFont="1" applyAlignment="1" applyProtection="1">
      <alignment horizontal="left" vertical="top"/>
    </xf>
    <xf numFmtId="0" fontId="27" fillId="0" borderId="0" xfId="3" applyFont="1" applyAlignment="1" applyProtection="1">
      <alignment vertical="top"/>
    </xf>
    <xf numFmtId="0" fontId="31" fillId="0" borderId="0" xfId="3" applyFont="1" applyProtection="1"/>
    <xf numFmtId="0" fontId="32" fillId="0" borderId="0" xfId="3" applyFont="1" applyProtection="1"/>
    <xf numFmtId="0" fontId="33" fillId="0" borderId="0" xfId="3" applyFont="1" applyAlignment="1" applyProtection="1">
      <alignment horizontal="right"/>
    </xf>
    <xf numFmtId="0" fontId="33" fillId="0" borderId="0" xfId="3" applyFont="1" applyProtection="1"/>
    <xf numFmtId="0" fontId="33" fillId="0" borderId="0" xfId="0" applyFont="1" applyProtection="1">
      <alignment vertical="center"/>
    </xf>
    <xf numFmtId="0" fontId="34" fillId="0" borderId="0" xfId="3" applyFont="1" applyAlignment="1" applyProtection="1">
      <alignment horizontal="right"/>
    </xf>
    <xf numFmtId="0" fontId="34" fillId="0" borderId="0" xfId="3" applyFont="1" applyProtection="1"/>
    <xf numFmtId="0" fontId="34" fillId="0" borderId="0" xfId="0" applyFont="1" applyProtection="1">
      <alignment vertical="center"/>
    </xf>
    <xf numFmtId="0" fontId="35" fillId="0" borderId="0" xfId="3" applyFont="1" applyProtection="1"/>
    <xf numFmtId="0" fontId="36" fillId="0" borderId="0" xfId="3" applyFont="1" applyAlignment="1" applyProtection="1">
      <alignment horizontal="right"/>
    </xf>
    <xf numFmtId="0" fontId="43" fillId="0" borderId="0" xfId="0" applyFont="1" applyAlignment="1" applyProtection="1">
      <alignment horizontal="center"/>
    </xf>
    <xf numFmtId="0" fontId="43" fillId="0" borderId="0" xfId="0" applyFont="1" applyAlignment="1" applyProtection="1">
      <alignment horizontal="left"/>
    </xf>
    <xf numFmtId="176" fontId="38" fillId="5" borderId="25" xfId="0" applyNumberFormat="1" applyFont="1" applyFill="1" applyBorder="1" applyAlignment="1">
      <alignment horizontal="center" vertical="center"/>
    </xf>
    <xf numFmtId="176" fontId="38" fillId="5" borderId="1" xfId="0" applyNumberFormat="1" applyFont="1" applyFill="1" applyBorder="1" applyAlignment="1">
      <alignment horizontal="center" vertical="center"/>
    </xf>
    <xf numFmtId="178" fontId="38" fillId="4" borderId="63" xfId="0" applyNumberFormat="1" applyFont="1" applyFill="1" applyBorder="1" applyAlignment="1">
      <alignment vertical="center"/>
    </xf>
    <xf numFmtId="176" fontId="38" fillId="5" borderId="21" xfId="0" applyNumberFormat="1" applyFont="1" applyFill="1" applyBorder="1" applyAlignment="1">
      <alignment horizontal="center" vertical="center"/>
    </xf>
    <xf numFmtId="178" fontId="38" fillId="4" borderId="64" xfId="0" applyNumberFormat="1" applyFont="1" applyFill="1" applyBorder="1" applyAlignment="1">
      <alignment vertical="center"/>
    </xf>
    <xf numFmtId="46" fontId="38" fillId="2" borderId="16" xfId="0" applyNumberFormat="1" applyFont="1" applyFill="1" applyBorder="1" applyAlignment="1">
      <alignment horizontal="center" vertical="center"/>
    </xf>
    <xf numFmtId="178" fontId="38" fillId="2" borderId="18" xfId="0" applyNumberFormat="1" applyFont="1" applyFill="1" applyBorder="1" applyAlignment="1">
      <alignment vertical="center"/>
    </xf>
    <xf numFmtId="0" fontId="28" fillId="0" borderId="0" xfId="0" applyFont="1" applyAlignment="1" applyProtection="1">
      <alignment horizontal="right" vertical="center"/>
    </xf>
    <xf numFmtId="178" fontId="38" fillId="4" borderId="62" xfId="0" applyNumberFormat="1" applyFont="1" applyFill="1" applyBorder="1" applyAlignment="1">
      <alignment vertical="center" shrinkToFit="1"/>
    </xf>
    <xf numFmtId="178" fontId="38" fillId="4" borderId="63" xfId="0" applyNumberFormat="1" applyFont="1" applyFill="1" applyBorder="1" applyAlignment="1">
      <alignment vertical="center" shrinkToFit="1"/>
    </xf>
    <xf numFmtId="0" fontId="0" fillId="2" borderId="18" xfId="0" applyFill="1" applyBorder="1" applyAlignment="1">
      <alignment horizontal="center" vertical="center"/>
    </xf>
    <xf numFmtId="177" fontId="38" fillId="4" borderId="70" xfId="0" applyNumberFormat="1" applyFont="1" applyFill="1" applyBorder="1">
      <alignment vertical="center"/>
    </xf>
    <xf numFmtId="177" fontId="38" fillId="4" borderId="71" xfId="0" applyNumberFormat="1" applyFont="1" applyFill="1" applyBorder="1">
      <alignment vertical="center"/>
    </xf>
    <xf numFmtId="177" fontId="37" fillId="2" borderId="72" xfId="0" applyNumberFormat="1" applyFont="1" applyFill="1" applyBorder="1" applyProtection="1">
      <alignment vertical="center"/>
      <protection locked="0"/>
    </xf>
    <xf numFmtId="0" fontId="39" fillId="0" borderId="79" xfId="0" applyFont="1" applyFill="1" applyBorder="1" applyAlignment="1">
      <alignment vertical="center"/>
    </xf>
    <xf numFmtId="0" fontId="39" fillId="0" borderId="17" xfId="0" applyFont="1" applyFill="1" applyBorder="1" applyAlignment="1">
      <alignment vertical="center"/>
    </xf>
    <xf numFmtId="0" fontId="39" fillId="0" borderId="80" xfId="3" applyFont="1" applyFill="1" applyBorder="1" applyAlignment="1">
      <alignment vertical="center" shrinkToFit="1"/>
    </xf>
    <xf numFmtId="0" fontId="16" fillId="0" borderId="81" xfId="3" applyFont="1" applyFill="1" applyBorder="1" applyAlignment="1">
      <alignment horizontal="center" vertical="center"/>
    </xf>
    <xf numFmtId="182" fontId="16" fillId="0" borderId="16" xfId="3" applyNumberFormat="1" applyFont="1" applyFill="1" applyBorder="1" applyAlignment="1" applyProtection="1">
      <alignment horizontal="right" vertical="center" shrinkToFit="1"/>
    </xf>
    <xf numFmtId="182" fontId="16" fillId="0" borderId="17" xfId="3" applyNumberFormat="1" applyFont="1" applyFill="1" applyBorder="1" applyAlignment="1" applyProtection="1">
      <alignment horizontal="right" vertical="center" shrinkToFit="1"/>
    </xf>
    <xf numFmtId="0" fontId="39" fillId="0" borderId="13" xfId="0" applyFont="1" applyFill="1" applyBorder="1" applyAlignment="1">
      <alignment vertical="center"/>
    </xf>
    <xf numFmtId="0" fontId="28" fillId="0" borderId="0" xfId="0" applyFont="1" applyBorder="1" applyAlignment="1" applyProtection="1">
      <alignment vertical="top"/>
    </xf>
    <xf numFmtId="0" fontId="28" fillId="0" borderId="0" xfId="3" applyFont="1" applyBorder="1" applyAlignment="1" applyProtection="1">
      <alignment vertical="top"/>
    </xf>
    <xf numFmtId="0" fontId="13" fillId="0" borderId="2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3" fillId="9" borderId="27" xfId="0" applyFont="1" applyFill="1" applyBorder="1" applyAlignment="1">
      <alignment horizontal="center" vertical="center" textRotation="255" shrinkToFit="1"/>
    </xf>
    <xf numFmtId="0" fontId="3" fillId="9" borderId="50" xfId="0" applyFont="1" applyFill="1" applyBorder="1" applyAlignment="1">
      <alignment horizontal="center" vertical="center" textRotation="255" shrinkToFit="1"/>
    </xf>
    <xf numFmtId="0" fontId="39" fillId="8" borderId="47" xfId="0" applyFont="1" applyFill="1" applyBorder="1" applyAlignment="1">
      <alignment horizontal="center" vertical="center"/>
    </xf>
    <xf numFmtId="0" fontId="39" fillId="8" borderId="48" xfId="0" applyFont="1" applyFill="1" applyBorder="1" applyAlignment="1">
      <alignment horizontal="center" vertical="center"/>
    </xf>
    <xf numFmtId="0" fontId="12" fillId="0" borderId="0" xfId="3" applyFont="1" applyFill="1" applyBorder="1" applyAlignment="1" applyProtection="1">
      <alignment horizontal="center"/>
    </xf>
    <xf numFmtId="0" fontId="12" fillId="0" borderId="0" xfId="3" applyFont="1" applyFill="1" applyBorder="1" applyProtection="1"/>
    <xf numFmtId="0" fontId="3" fillId="0" borderId="0" xfId="0" applyFont="1" applyBorder="1" applyProtection="1">
      <alignment vertical="center"/>
    </xf>
    <xf numFmtId="0" fontId="12" fillId="0" borderId="0" xfId="3" applyFont="1" applyBorder="1" applyAlignment="1" applyProtection="1">
      <alignment horizontal="right" vertical="center"/>
    </xf>
    <xf numFmtId="0" fontId="12" fillId="0" borderId="0" xfId="3" applyFont="1" applyFill="1" applyBorder="1" applyAlignment="1" applyProtection="1">
      <alignment horizontal="center" vertical="center"/>
    </xf>
    <xf numFmtId="0" fontId="0" fillId="10" borderId="0" xfId="0" applyFill="1">
      <alignment vertical="center"/>
    </xf>
    <xf numFmtId="0" fontId="0" fillId="11" borderId="0" xfId="0" applyFill="1">
      <alignment vertical="center"/>
    </xf>
    <xf numFmtId="0" fontId="0" fillId="0" borderId="88" xfId="0" applyBorder="1">
      <alignment vertical="center"/>
    </xf>
    <xf numFmtId="0" fontId="48" fillId="0" borderId="88" xfId="0" applyFont="1" applyBorder="1">
      <alignment vertical="center"/>
    </xf>
    <xf numFmtId="0" fontId="48" fillId="0" borderId="0" xfId="0" applyFont="1">
      <alignment vertical="center"/>
    </xf>
    <xf numFmtId="184" fontId="0" fillId="10" borderId="0" xfId="0" applyNumberFormat="1" applyFill="1">
      <alignment vertical="center"/>
    </xf>
    <xf numFmtId="0" fontId="27" fillId="0" borderId="0" xfId="0" applyFont="1">
      <alignment vertical="center"/>
    </xf>
    <xf numFmtId="0" fontId="50" fillId="0" borderId="88" xfId="0" applyFont="1" applyBorder="1">
      <alignment vertical="center"/>
    </xf>
    <xf numFmtId="0" fontId="50" fillId="0" borderId="88" xfId="0" applyFont="1" applyBorder="1" applyAlignment="1">
      <alignment horizontal="right" vertical="center"/>
    </xf>
    <xf numFmtId="0" fontId="49" fillId="0" borderId="0" xfId="0" applyFont="1" applyAlignment="1"/>
    <xf numFmtId="0" fontId="0" fillId="0" borderId="46" xfId="0" applyBorder="1">
      <alignment vertical="center"/>
    </xf>
    <xf numFmtId="182" fontId="0" fillId="0" borderId="46" xfId="0" applyNumberFormat="1" applyBorder="1">
      <alignment vertical="center"/>
    </xf>
    <xf numFmtId="184" fontId="0" fillId="0" borderId="46" xfId="0" applyNumberFormat="1" applyBorder="1">
      <alignment vertical="center"/>
    </xf>
    <xf numFmtId="181" fontId="16" fillId="0" borderId="7" xfId="3" applyNumberFormat="1" applyFont="1" applyFill="1" applyBorder="1" applyAlignment="1">
      <alignment horizontal="right" vertical="center" shrinkToFit="1"/>
    </xf>
    <xf numFmtId="181" fontId="16" fillId="0" borderId="35" xfId="3" applyNumberFormat="1" applyFont="1" applyFill="1" applyBorder="1" applyAlignment="1">
      <alignment horizontal="right" vertical="center" shrinkToFit="1"/>
    </xf>
    <xf numFmtId="184" fontId="0" fillId="12" borderId="46" xfId="0" applyNumberFormat="1" applyFill="1" applyBorder="1">
      <alignment vertical="center"/>
    </xf>
    <xf numFmtId="0" fontId="39" fillId="0" borderId="73" xfId="3" applyFont="1" applyFill="1" applyBorder="1" applyAlignment="1">
      <alignment horizontal="right" vertical="center" shrinkToFit="1"/>
    </xf>
    <xf numFmtId="0" fontId="39" fillId="0" borderId="74" xfId="3" applyFont="1" applyFill="1" applyBorder="1" applyAlignment="1">
      <alignment horizontal="right" vertical="center" shrinkToFit="1"/>
    </xf>
    <xf numFmtId="0" fontId="39" fillId="0" borderId="93" xfId="3" applyFont="1" applyFill="1" applyBorder="1" applyAlignment="1">
      <alignment horizontal="right" vertical="center" shrinkToFit="1"/>
    </xf>
    <xf numFmtId="0" fontId="39" fillId="0" borderId="75" xfId="3" applyFont="1" applyFill="1" applyBorder="1" applyAlignment="1">
      <alignment horizontal="right" vertical="center" shrinkToFit="1"/>
    </xf>
    <xf numFmtId="0" fontId="39" fillId="0" borderId="4" xfId="3" applyFont="1" applyFill="1" applyBorder="1" applyAlignment="1">
      <alignment horizontal="right" vertical="center" shrinkToFit="1"/>
    </xf>
    <xf numFmtId="0" fontId="39" fillId="0" borderId="46" xfId="3" applyFont="1" applyFill="1" applyBorder="1" applyAlignment="1">
      <alignment horizontal="right" vertical="center" shrinkToFit="1"/>
    </xf>
    <xf numFmtId="0" fontId="39" fillId="0" borderId="33" xfId="3" applyFont="1" applyFill="1" applyBorder="1" applyAlignment="1">
      <alignment horizontal="right" vertical="center" shrinkToFit="1"/>
    </xf>
    <xf numFmtId="0" fontId="39" fillId="0" borderId="94" xfId="3" applyFont="1" applyFill="1" applyBorder="1" applyAlignment="1">
      <alignment horizontal="right" vertical="center" shrinkToFit="1"/>
    </xf>
    <xf numFmtId="182" fontId="16" fillId="0" borderId="17" xfId="3" applyNumberFormat="1" applyFont="1" applyFill="1" applyBorder="1" applyAlignment="1" applyProtection="1">
      <alignment horizontal="center" vertical="center" shrinkToFit="1"/>
    </xf>
    <xf numFmtId="0" fontId="11" fillId="4" borderId="15" xfId="0" applyFont="1" applyFill="1" applyBorder="1" applyAlignment="1" applyProtection="1">
      <alignment horizontal="center" vertical="center"/>
    </xf>
    <xf numFmtId="0" fontId="11" fillId="6" borderId="2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6" borderId="28" xfId="0" applyFont="1" applyFill="1" applyBorder="1" applyAlignment="1" applyProtection="1">
      <alignment horizontal="right" vertical="center"/>
    </xf>
    <xf numFmtId="0" fontId="11" fillId="4" borderId="14" xfId="0" applyFont="1" applyFill="1" applyBorder="1" applyAlignment="1" applyProtection="1">
      <alignment horizontal="left" vertical="center"/>
    </xf>
    <xf numFmtId="0" fontId="50" fillId="0" borderId="88" xfId="0" applyFont="1" applyBorder="1" applyAlignment="1">
      <alignment horizontal="left" vertical="center"/>
    </xf>
    <xf numFmtId="0" fontId="50" fillId="0" borderId="0" xfId="0" applyFont="1" applyBorder="1">
      <alignment vertical="center"/>
    </xf>
    <xf numFmtId="0" fontId="44" fillId="0" borderId="0" xfId="3" applyFont="1" applyAlignment="1" applyProtection="1">
      <alignment vertical="center"/>
    </xf>
    <xf numFmtId="182" fontId="0" fillId="0" borderId="0" xfId="0" applyNumberFormat="1">
      <alignment vertical="center"/>
    </xf>
    <xf numFmtId="0" fontId="43" fillId="0" borderId="0" xfId="3" applyFont="1" applyAlignment="1" applyProtection="1">
      <alignment vertical="top"/>
    </xf>
    <xf numFmtId="0" fontId="45" fillId="4" borderId="82" xfId="0" applyFont="1" applyFill="1" applyBorder="1" applyAlignment="1" applyProtection="1">
      <alignment horizontal="center" vertical="center"/>
    </xf>
    <xf numFmtId="0" fontId="45" fillId="4" borderId="83" xfId="0" applyFont="1" applyFill="1" applyBorder="1" applyAlignment="1" applyProtection="1">
      <alignment horizontal="center" vertical="center"/>
    </xf>
    <xf numFmtId="0" fontId="45" fillId="4" borderId="84" xfId="0" applyFont="1" applyFill="1" applyBorder="1" applyAlignment="1" applyProtection="1">
      <alignment horizontal="center" vertical="center"/>
    </xf>
    <xf numFmtId="0" fontId="4" fillId="3" borderId="47" xfId="0" applyFont="1" applyFill="1" applyBorder="1" applyAlignment="1">
      <alignment horizontal="center" vertical="center" textRotation="255"/>
    </xf>
    <xf numFmtId="0" fontId="4" fillId="3" borderId="27" xfId="0" applyFont="1" applyFill="1" applyBorder="1" applyAlignment="1">
      <alignment horizontal="center" vertical="center" textRotation="255"/>
    </xf>
    <xf numFmtId="0" fontId="4" fillId="3" borderId="49" xfId="0" applyFont="1" applyFill="1" applyBorder="1" applyAlignment="1">
      <alignment horizontal="center" vertical="center"/>
    </xf>
    <xf numFmtId="0" fontId="4" fillId="3" borderId="44" xfId="0" applyFont="1" applyFill="1" applyBorder="1" applyAlignment="1">
      <alignment horizontal="center" vertical="center"/>
    </xf>
    <xf numFmtId="0" fontId="48" fillId="4" borderId="68" xfId="0" applyFont="1" applyFill="1" applyBorder="1" applyAlignment="1">
      <alignment horizontal="center" vertical="center" wrapText="1"/>
    </xf>
    <xf numFmtId="0" fontId="48" fillId="4" borderId="69" xfId="0" applyFont="1" applyFill="1" applyBorder="1" applyAlignment="1">
      <alignment horizontal="center" vertical="center" wrapText="1"/>
    </xf>
    <xf numFmtId="0" fontId="11" fillId="2" borderId="65"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181" fontId="16" fillId="0" borderId="11" xfId="3" applyNumberFormat="1" applyFont="1" applyFill="1" applyBorder="1" applyAlignment="1">
      <alignment horizontal="right" vertical="center" shrinkToFit="1"/>
    </xf>
    <xf numFmtId="181" fontId="16" fillId="0" borderId="36" xfId="3" applyNumberFormat="1" applyFont="1" applyFill="1" applyBorder="1" applyAlignment="1">
      <alignment horizontal="right" vertical="center" shrinkToFit="1"/>
    </xf>
    <xf numFmtId="181" fontId="16" fillId="0" borderId="96" xfId="3" applyNumberFormat="1" applyFont="1" applyFill="1" applyBorder="1" applyAlignment="1">
      <alignment horizontal="right" vertical="center" shrinkToFit="1"/>
    </xf>
    <xf numFmtId="181" fontId="16" fillId="0" borderId="34" xfId="3" applyNumberFormat="1" applyFont="1" applyFill="1" applyBorder="1" applyAlignment="1">
      <alignment horizontal="right" vertical="center" shrinkToFit="1"/>
    </xf>
    <xf numFmtId="181" fontId="16" fillId="0" borderId="97" xfId="3" applyNumberFormat="1" applyFont="1" applyFill="1" applyBorder="1" applyAlignment="1">
      <alignment horizontal="right" vertical="center" shrinkToFit="1"/>
    </xf>
    <xf numFmtId="0" fontId="39" fillId="0" borderId="99" xfId="3" applyFont="1" applyFill="1" applyBorder="1" applyAlignment="1">
      <alignment horizontal="right" vertical="center" shrinkToFit="1"/>
    </xf>
    <xf numFmtId="0" fontId="39" fillId="0" borderId="98" xfId="3" applyFont="1" applyFill="1" applyBorder="1" applyAlignment="1">
      <alignment horizontal="right" vertical="center" shrinkToFit="1"/>
    </xf>
    <xf numFmtId="0" fontId="39" fillId="0" borderId="94" xfId="3" applyFont="1" applyFill="1" applyBorder="1" applyAlignment="1">
      <alignment horizontal="right" vertical="center" shrinkToFit="1"/>
    </xf>
    <xf numFmtId="0" fontId="39" fillId="0" borderId="95" xfId="3" applyFont="1" applyFill="1" applyBorder="1" applyAlignment="1">
      <alignment horizontal="right" vertical="center" shrinkToFit="1"/>
    </xf>
    <xf numFmtId="0" fontId="39" fillId="0" borderId="90" xfId="3" applyFont="1" applyFill="1" applyBorder="1" applyAlignment="1">
      <alignment horizontal="right" vertical="center" shrinkToFit="1"/>
    </xf>
    <xf numFmtId="0" fontId="39" fillId="0" borderId="91" xfId="3" applyFont="1" applyFill="1" applyBorder="1" applyAlignment="1">
      <alignment horizontal="right" vertical="center" shrinkToFit="1"/>
    </xf>
    <xf numFmtId="0" fontId="39" fillId="0" borderId="92" xfId="3" applyFont="1" applyFill="1" applyBorder="1" applyAlignment="1">
      <alignment horizontal="right" vertical="center" shrinkToFit="1"/>
    </xf>
    <xf numFmtId="0" fontId="39" fillId="0" borderId="89" xfId="3" applyFont="1" applyFill="1" applyBorder="1" applyAlignment="1">
      <alignment horizontal="right" vertical="center" shrinkToFit="1"/>
    </xf>
    <xf numFmtId="0" fontId="39" fillId="0" borderId="77" xfId="3" applyFont="1" applyFill="1" applyBorder="1" applyAlignment="1">
      <alignment horizontal="right" vertical="center" shrinkToFit="1"/>
    </xf>
    <xf numFmtId="0" fontId="39" fillId="0" borderId="78" xfId="3" applyFont="1" applyFill="1" applyBorder="1" applyAlignment="1">
      <alignment horizontal="right" vertical="center" shrinkToFit="1"/>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0" fontId="16" fillId="0" borderId="4" xfId="3" applyFont="1" applyFill="1" applyBorder="1" applyAlignment="1">
      <alignment horizontal="center" vertical="center" shrinkToFit="1"/>
    </xf>
    <xf numFmtId="0" fontId="16" fillId="0" borderId="46" xfId="3" applyFont="1" applyFill="1" applyBorder="1" applyAlignment="1">
      <alignment horizontal="center" vertical="center" shrinkToFit="1"/>
    </xf>
    <xf numFmtId="183" fontId="46" fillId="7" borderId="58" xfId="3" applyNumberFormat="1" applyFont="1" applyFill="1" applyBorder="1" applyAlignment="1">
      <alignment horizontal="right" vertical="center"/>
    </xf>
    <xf numFmtId="183" fontId="46" fillId="7" borderId="0" xfId="3" applyNumberFormat="1" applyFont="1" applyFill="1" applyBorder="1" applyAlignment="1">
      <alignment horizontal="right" vertical="center"/>
    </xf>
    <xf numFmtId="0" fontId="7" fillId="0" borderId="85" xfId="0" applyFont="1" applyBorder="1" applyAlignment="1" applyProtection="1">
      <alignment horizontal="left" vertical="top" wrapText="1"/>
      <protection locked="0"/>
    </xf>
    <xf numFmtId="0" fontId="7" fillId="0" borderId="8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8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12" fillId="0" borderId="59" xfId="3" applyFont="1" applyFill="1" applyBorder="1" applyAlignment="1" applyProtection="1">
      <alignment horizontal="center" vertical="center"/>
    </xf>
    <xf numFmtId="0" fontId="12" fillId="0" borderId="61" xfId="3" applyFont="1" applyFill="1" applyBorder="1" applyAlignment="1" applyProtection="1">
      <alignment horizontal="center" vertical="center"/>
    </xf>
    <xf numFmtId="0" fontId="12" fillId="0" borderId="60" xfId="3" applyFont="1" applyFill="1" applyBorder="1" applyAlignment="1" applyProtection="1">
      <alignment horizontal="center" vertical="center"/>
    </xf>
    <xf numFmtId="0" fontId="16" fillId="0" borderId="56" xfId="3" applyFont="1" applyFill="1" applyBorder="1" applyAlignment="1">
      <alignment horizontal="center" vertical="center" wrapText="1"/>
    </xf>
    <xf numFmtId="0" fontId="16" fillId="0" borderId="56" xfId="3" applyFont="1" applyFill="1" applyBorder="1" applyAlignment="1">
      <alignment horizontal="center" vertical="center"/>
    </xf>
    <xf numFmtId="0" fontId="16" fillId="0" borderId="27" xfId="3" applyFont="1" applyFill="1" applyBorder="1" applyAlignment="1">
      <alignment horizontal="center" vertical="center"/>
    </xf>
    <xf numFmtId="0" fontId="16" fillId="0" borderId="50" xfId="3" applyFont="1" applyFill="1" applyBorder="1" applyAlignment="1">
      <alignment horizontal="center" vertical="center"/>
    </xf>
    <xf numFmtId="0" fontId="39" fillId="0" borderId="76" xfId="3" applyFont="1" applyFill="1" applyBorder="1" applyAlignment="1">
      <alignment horizontal="right" vertical="center" shrinkToFit="1"/>
    </xf>
    <xf numFmtId="0" fontId="39" fillId="0" borderId="19" xfId="3" applyFont="1" applyFill="1" applyBorder="1" applyAlignment="1">
      <alignment horizontal="right" vertical="center" shrinkToFit="1"/>
    </xf>
    <xf numFmtId="0" fontId="39" fillId="0" borderId="23" xfId="3" applyFont="1" applyFill="1" applyBorder="1" applyAlignment="1">
      <alignment horizontal="right" vertical="center" shrinkToFit="1"/>
    </xf>
    <xf numFmtId="0" fontId="39" fillId="0" borderId="56" xfId="3" applyFont="1" applyFill="1" applyBorder="1" applyAlignment="1">
      <alignment horizontal="right" vertical="center" shrinkToFit="1"/>
    </xf>
    <xf numFmtId="0" fontId="39" fillId="0" borderId="53" xfId="3" applyFont="1" applyFill="1" applyBorder="1" applyAlignment="1">
      <alignment horizontal="right" vertical="center" shrinkToFit="1"/>
    </xf>
    <xf numFmtId="0" fontId="16" fillId="0" borderId="101" xfId="3" applyFont="1" applyFill="1" applyBorder="1" applyAlignment="1">
      <alignment horizontal="center" vertical="center"/>
    </xf>
    <xf numFmtId="0" fontId="16" fillId="0" borderId="102" xfId="3" applyFont="1" applyFill="1" applyBorder="1" applyAlignment="1">
      <alignment horizontal="center" vertical="center"/>
    </xf>
    <xf numFmtId="0" fontId="16" fillId="0" borderId="45" xfId="3" applyFont="1" applyFill="1" applyBorder="1" applyAlignment="1">
      <alignment horizontal="center" vertical="center"/>
    </xf>
    <xf numFmtId="0" fontId="20" fillId="0" borderId="0" xfId="3" applyFont="1" applyAlignment="1">
      <alignment horizontal="center" vertical="top"/>
    </xf>
    <xf numFmtId="0" fontId="16" fillId="0" borderId="4" xfId="3" applyFont="1" applyFill="1" applyBorder="1" applyAlignment="1">
      <alignment horizontal="center" vertical="center"/>
    </xf>
    <xf numFmtId="0" fontId="16" fillId="0" borderId="46" xfId="3" applyFont="1" applyFill="1" applyBorder="1" applyAlignment="1">
      <alignment horizontal="center" vertical="center"/>
    </xf>
    <xf numFmtId="0" fontId="16" fillId="0" borderId="54" xfId="3" applyFont="1" applyFill="1" applyBorder="1" applyAlignment="1">
      <alignment horizontal="left"/>
    </xf>
    <xf numFmtId="0" fontId="16" fillId="0" borderId="55" xfId="3" applyFont="1" applyFill="1" applyBorder="1"/>
    <xf numFmtId="0" fontId="16" fillId="0" borderId="52" xfId="3" applyFont="1" applyFill="1" applyBorder="1" applyAlignment="1">
      <alignment horizontal="center" vertical="center" textRotation="255" shrinkToFit="1"/>
    </xf>
    <xf numFmtId="0" fontId="16" fillId="0" borderId="56" xfId="3" applyFont="1" applyFill="1" applyBorder="1" applyAlignment="1">
      <alignment horizontal="center" vertical="center" textRotation="255" shrinkToFit="1"/>
    </xf>
    <xf numFmtId="0" fontId="16" fillId="0" borderId="19" xfId="3" applyFont="1" applyFill="1" applyBorder="1" applyAlignment="1">
      <alignment horizontal="center" vertical="center" textRotation="255" shrinkToFit="1"/>
    </xf>
    <xf numFmtId="0" fontId="16" fillId="0" borderId="23" xfId="3" applyFont="1" applyFill="1" applyBorder="1" applyAlignment="1">
      <alignment horizontal="center" vertical="center" textRotation="255"/>
    </xf>
    <xf numFmtId="0" fontId="16" fillId="0" borderId="56" xfId="3" applyFont="1" applyFill="1" applyBorder="1" applyAlignment="1">
      <alignment horizontal="center" vertical="center" textRotation="255"/>
    </xf>
    <xf numFmtId="0" fontId="16" fillId="0" borderId="19" xfId="3" applyFont="1" applyFill="1" applyBorder="1" applyAlignment="1">
      <alignment horizontal="center" vertical="center" textRotation="255"/>
    </xf>
    <xf numFmtId="0" fontId="12" fillId="0" borderId="0" xfId="3" applyFont="1" applyBorder="1" applyAlignment="1">
      <alignment horizontal="right" vertical="center"/>
    </xf>
    <xf numFmtId="0" fontId="12" fillId="0" borderId="57" xfId="3" applyFont="1" applyBorder="1" applyAlignment="1">
      <alignment horizontal="right" vertical="center"/>
    </xf>
    <xf numFmtId="0" fontId="12" fillId="0" borderId="59" xfId="3" applyFont="1" applyFill="1" applyBorder="1" applyAlignment="1" applyProtection="1">
      <alignment horizontal="center" vertical="center"/>
      <protection locked="0"/>
    </xf>
    <xf numFmtId="0" fontId="12" fillId="0" borderId="60" xfId="3" applyFont="1" applyFill="1" applyBorder="1" applyAlignment="1" applyProtection="1">
      <alignment horizontal="center" vertical="center"/>
      <protection locked="0"/>
    </xf>
    <xf numFmtId="0" fontId="12" fillId="0" borderId="61" xfId="3" applyFont="1" applyFill="1" applyBorder="1" applyAlignment="1" applyProtection="1">
      <alignment horizontal="center" vertical="center"/>
      <protection locked="0"/>
    </xf>
    <xf numFmtId="0" fontId="16" fillId="0" borderId="100" xfId="3" applyFont="1" applyFill="1" applyBorder="1" applyAlignment="1">
      <alignment horizontal="center" vertical="center"/>
    </xf>
    <xf numFmtId="0" fontId="16" fillId="0" borderId="42" xfId="3" applyFont="1" applyFill="1" applyBorder="1" applyAlignment="1">
      <alignment horizontal="center" vertical="center"/>
    </xf>
  </cellXfs>
  <cellStyles count="4">
    <cellStyle name="桁区切り" xfId="1" builtinId="6"/>
    <cellStyle name="標準" xfId="0" builtinId="0"/>
    <cellStyle name="標準 2" xfId="2"/>
    <cellStyle name="標準_時間調べ計算ソフト" xfId="3"/>
  </cellStyles>
  <dxfs count="2">
    <dxf>
      <fill>
        <patternFill>
          <bgColor indexed="14"/>
        </patternFill>
      </fill>
    </dxf>
    <dxf>
      <fill>
        <patternFill>
          <bgColor indexed="14"/>
        </patternFill>
      </fill>
    </dxf>
  </dxfs>
  <tableStyles count="0" defaultTableStyle="TableStyleMedium2" defaultPivotStyle="PivotStyleLight16"/>
  <colors>
    <mruColors>
      <color rgb="FFFF0000"/>
      <color rgb="FFFFE5E5"/>
      <color rgb="FFFFB7B7"/>
      <color rgb="FFFFFF99"/>
      <color rgb="FF99FFCC"/>
      <color rgb="FF99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一週間の集計グラフ</a:t>
            </a:r>
          </a:p>
        </c:rich>
      </c:tx>
      <c:overlay val="0"/>
      <c:spPr>
        <a:noFill/>
        <a:ln>
          <a:noFill/>
        </a:ln>
        <a:effectLst/>
      </c:spPr>
    </c:title>
    <c:autoTitleDeleted val="0"/>
    <c:plotArea>
      <c:layout/>
      <c:barChart>
        <c:barDir val="bar"/>
        <c:grouping val="stacked"/>
        <c:varyColors val="0"/>
        <c:ser>
          <c:idx val="0"/>
          <c:order val="0"/>
          <c:tx>
            <c:strRef>
              <c:f>一週間の集計!$T$53</c:f>
              <c:strCache>
                <c:ptCount val="1"/>
                <c:pt idx="0">
                  <c:v>①睡眠</c:v>
                </c:pt>
              </c:strCache>
            </c:strRef>
          </c:tx>
          <c:spPr>
            <a:solidFill>
              <a:schemeClr val="bg1"/>
            </a:solidFill>
            <a:ln w="19050">
              <a:solidFill>
                <a:schemeClr val="tx1">
                  <a:lumMod val="75000"/>
                  <a:lumOff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一週間の集計!$U$53:$AB$53</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56E-4E64-BC27-FC97219B3B46}"/>
            </c:ext>
          </c:extLst>
        </c:ser>
        <c:ser>
          <c:idx val="1"/>
          <c:order val="1"/>
          <c:tx>
            <c:strRef>
              <c:f>一週間の集計!$T$54</c:f>
              <c:strCache>
                <c:ptCount val="1"/>
                <c:pt idx="0">
                  <c:v>②食事身のまわり</c:v>
                </c:pt>
              </c:strCache>
            </c:strRef>
          </c:tx>
          <c:spPr>
            <a:pattFill prst="pct50">
              <a:fgClr>
                <a:schemeClr val="tx1">
                  <a:lumMod val="75000"/>
                  <a:lumOff val="25000"/>
                </a:schemeClr>
              </a:fgClr>
              <a:bgClr>
                <a:schemeClr val="bg1"/>
              </a:bgClr>
            </a:pattFill>
            <a:ln w="19050">
              <a:solidFill>
                <a:schemeClr val="tx1">
                  <a:lumMod val="75000"/>
                  <a:lumOff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一週間の集計!$U$54:$AB$54</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056E-4E64-BC27-FC97219B3B46}"/>
            </c:ext>
          </c:extLst>
        </c:ser>
        <c:ser>
          <c:idx val="3"/>
          <c:order val="2"/>
          <c:tx>
            <c:strRef>
              <c:f>一週間の集計!$T$55</c:f>
              <c:strCache>
                <c:ptCount val="1"/>
                <c:pt idx="0">
                  <c:v>③家事</c:v>
                </c:pt>
              </c:strCache>
            </c:strRef>
          </c:tx>
          <c:spPr>
            <a:solidFill>
              <a:schemeClr val="bg1"/>
            </a:solid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一週間の集計!$U$55:$AB$55</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056E-4E64-BC27-FC97219B3B46}"/>
            </c:ext>
          </c:extLst>
        </c:ser>
        <c:ser>
          <c:idx val="7"/>
          <c:order val="3"/>
          <c:tx>
            <c:strRef>
              <c:f>一週間の集計!$T$56</c:f>
              <c:strCache>
                <c:ptCount val="1"/>
                <c:pt idx="0">
                  <c:v>④子ども家族</c:v>
                </c:pt>
              </c:strCache>
            </c:strRef>
          </c:tx>
          <c:spPr>
            <a:pattFill prst="pct60">
              <a:fgClr>
                <a:srgbClr val="FF0000"/>
              </a:fgClr>
              <a:bgClr>
                <a:schemeClr val="bg1"/>
              </a:bgClr>
            </a:patt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一週間の集計!$U$56:$AB$56</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056E-4E64-BC27-FC97219B3B46}"/>
            </c:ext>
          </c:extLst>
        </c:ser>
        <c:ser>
          <c:idx val="9"/>
          <c:order val="4"/>
          <c:tx>
            <c:strRef>
              <c:f>一週間の集計!$T$57</c:f>
              <c:strCache>
                <c:ptCount val="1"/>
                <c:pt idx="0">
                  <c:v>⑤職業</c:v>
                </c:pt>
              </c:strCache>
            </c:strRef>
          </c:tx>
          <c:spPr>
            <a:solidFill>
              <a:schemeClr val="bg1"/>
            </a:solidFill>
            <a:ln w="19050">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一週間の集計!$U$57:$AB$57</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056E-4E64-BC27-FC97219B3B46}"/>
            </c:ext>
          </c:extLst>
        </c:ser>
        <c:ser>
          <c:idx val="10"/>
          <c:order val="5"/>
          <c:tx>
            <c:strRef>
              <c:f>一週間の集計!$T$58</c:f>
              <c:strCache>
                <c:ptCount val="1"/>
                <c:pt idx="0">
                  <c:v>⑥社会的友の会・社会的その他・交際・文化的なこと娯楽</c:v>
                </c:pt>
              </c:strCache>
            </c:strRef>
          </c:tx>
          <c:spPr>
            <a:pattFill prst="pct60">
              <a:fgClr>
                <a:srgbClr val="0070C0"/>
              </a:fgClr>
              <a:bgClr>
                <a:schemeClr val="bg1"/>
              </a:bgClr>
            </a:pattFill>
            <a:ln w="19050">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一週間の集計!$U$58:$AB$58</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056E-4E64-BC27-FC97219B3B46}"/>
            </c:ext>
          </c:extLst>
        </c:ser>
        <c:dLbls>
          <c:dLblPos val="ctr"/>
          <c:showLegendKey val="0"/>
          <c:showVal val="1"/>
          <c:showCatName val="0"/>
          <c:showSerName val="0"/>
          <c:showPercent val="0"/>
          <c:showBubbleSize val="0"/>
        </c:dLbls>
        <c:gapWidth val="50"/>
        <c:overlap val="100"/>
        <c:axId val="177685248"/>
        <c:axId val="177686784"/>
      </c:barChart>
      <c:catAx>
        <c:axId val="1776852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7686784"/>
        <c:crosses val="autoZero"/>
        <c:auto val="1"/>
        <c:lblAlgn val="ctr"/>
        <c:lblOffset val="100"/>
        <c:noMultiLvlLbl val="0"/>
      </c:catAx>
      <c:valAx>
        <c:axId val="177686784"/>
        <c:scaling>
          <c:orientation val="minMax"/>
          <c:max val="1440"/>
          <c:min val="0"/>
        </c:scaling>
        <c:delete val="0"/>
        <c:axPos val="t"/>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7685248"/>
        <c:crosses val="autoZero"/>
        <c:crossBetween val="between"/>
        <c:majorUnit val="60"/>
      </c:valAx>
      <c:spPr>
        <a:noFill/>
        <a:ln>
          <a:solidFill>
            <a:schemeClr val="tx1">
              <a:lumMod val="50000"/>
              <a:lumOff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グラフ元!$C$4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グラフ元!$C$5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グラフ元!$C$6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グラフ元!$C$7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グラフ元!$C$8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グラフ元!$C$9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グラフ元!$C$10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グラフ元!$C$11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グラフ元!$C$12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グラフ元!$C$13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グラフ元!$C$14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グラフ元!$C$15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グラフ元!$C$16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グラフ元!$C$17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グラフ元!$C$18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グラフ元!$C$19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グラフ元!$C$20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グラフ元!$C$21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グラフ元!$C$22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グラフ元!$C$23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グラフ元!$C$24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グラフ元!$C$25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グラフ元!$C$26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グラフ元!$C$27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グラフ元!$C$28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グラフ元!$C$29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グラフ元!$C$30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グラフ元!$C$31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グラフ元!$C$32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グラフ元!$C$33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グラフ元!$C$34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グラフ元!$C$35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グラフ元!$C$36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グラフ元!$C$37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グラフ元!$C$38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グラフ元!$C$39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グラフ元!$C$40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グラフ元!$C$41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グラフ元!$C$42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グラフ元!$C$43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グラフ元!$C$44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グラフ元!$C$45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グラフ元!$C$46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グラフ元!$C$47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グラフ元!$C$48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グラフ元!$C$49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グラフ元!$C$50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グラフ元!$C$51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9568-4606-B71A-8E936D1EA9C7}"/>
            </c:ext>
          </c:extLst>
        </c:ser>
        <c:ser>
          <c:idx val="48"/>
          <c:order val="48"/>
          <c:tx>
            <c:strRef>
              <c:f>グラフ元!$C$52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9568-4606-B71A-8E936D1EA9C7}"/>
            </c:ext>
          </c:extLst>
        </c:ser>
        <c:ser>
          <c:idx val="49"/>
          <c:order val="49"/>
          <c:tx>
            <c:strRef>
              <c:f>グラフ元!$C$53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9568-4606-B71A-8E936D1EA9C7}"/>
            </c:ext>
          </c:extLst>
        </c:ser>
        <c:ser>
          <c:idx val="50"/>
          <c:order val="50"/>
          <c:tx>
            <c:strRef>
              <c:f>グラフ元!$C$54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9568-4606-B71A-8E936D1EA9C7}"/>
            </c:ext>
          </c:extLst>
        </c:ser>
        <c:ser>
          <c:idx val="51"/>
          <c:order val="51"/>
          <c:tx>
            <c:strRef>
              <c:f>グラフ元!$C$55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9568-4606-B71A-8E936D1EA9C7}"/>
            </c:ext>
          </c:extLst>
        </c:ser>
        <c:ser>
          <c:idx val="52"/>
          <c:order val="52"/>
          <c:tx>
            <c:strRef>
              <c:f>グラフ元!$C$56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9568-4606-B71A-8E936D1EA9C7}"/>
            </c:ext>
          </c:extLst>
        </c:ser>
        <c:ser>
          <c:idx val="53"/>
          <c:order val="53"/>
          <c:tx>
            <c:strRef>
              <c:f>グラフ元!$C$57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9568-4606-B71A-8E936D1EA9C7}"/>
            </c:ext>
          </c:extLst>
        </c:ser>
        <c:ser>
          <c:idx val="54"/>
          <c:order val="54"/>
          <c:tx>
            <c:strRef>
              <c:f>グラフ元!$C$58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9568-4606-B71A-8E936D1EA9C7}"/>
            </c:ext>
          </c:extLst>
        </c:ser>
        <c:ser>
          <c:idx val="55"/>
          <c:order val="55"/>
          <c:tx>
            <c:strRef>
              <c:f>グラフ元!$C$59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9568-4606-B71A-8E936D1EA9C7}"/>
            </c:ext>
          </c:extLst>
        </c:ser>
        <c:ser>
          <c:idx val="56"/>
          <c:order val="56"/>
          <c:tx>
            <c:strRef>
              <c:f>グラフ元!$C$60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9568-4606-B71A-8E936D1EA9C7}"/>
            </c:ext>
          </c:extLst>
        </c:ser>
        <c:ser>
          <c:idx val="57"/>
          <c:order val="57"/>
          <c:tx>
            <c:strRef>
              <c:f>グラフ元!$C$61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9568-4606-B71A-8E936D1EA9C7}"/>
            </c:ext>
          </c:extLst>
        </c:ser>
        <c:ser>
          <c:idx val="58"/>
          <c:order val="58"/>
          <c:tx>
            <c:strRef>
              <c:f>グラフ元!$C$62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9568-4606-B71A-8E936D1EA9C7}"/>
            </c:ext>
          </c:extLst>
        </c:ser>
        <c:ser>
          <c:idx val="59"/>
          <c:order val="59"/>
          <c:tx>
            <c:strRef>
              <c:f>グラフ元!$C$63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9568-4606-B71A-8E936D1EA9C7}"/>
            </c:ext>
          </c:extLst>
        </c:ser>
        <c:ser>
          <c:idx val="60"/>
          <c:order val="60"/>
          <c:tx>
            <c:strRef>
              <c:f>グラフ元!$C$64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9568-4606-B71A-8E936D1EA9C7}"/>
            </c:ext>
          </c:extLst>
        </c:ser>
        <c:ser>
          <c:idx val="61"/>
          <c:order val="61"/>
          <c:tx>
            <c:strRef>
              <c:f>グラフ元!$C$65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9568-4606-B71A-8E936D1EA9C7}"/>
            </c:ext>
          </c:extLst>
        </c:ser>
        <c:ser>
          <c:idx val="62"/>
          <c:order val="62"/>
          <c:tx>
            <c:strRef>
              <c:f>グラフ元!$C$66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8-9568-4606-B71A-8E936D1EA9C7}"/>
            </c:ext>
          </c:extLst>
        </c:ser>
        <c:ser>
          <c:idx val="63"/>
          <c:order val="63"/>
          <c:tx>
            <c:strRef>
              <c:f>グラフ元!$C$67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A-9568-4606-B71A-8E936D1EA9C7}"/>
            </c:ext>
          </c:extLst>
        </c:ser>
        <c:ser>
          <c:idx val="64"/>
          <c:order val="64"/>
          <c:tx>
            <c:strRef>
              <c:f>グラフ元!$C$68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9568-4606-B71A-8E936D1EA9C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C-9568-4606-B71A-8E936D1EA9C7}"/>
            </c:ext>
          </c:extLst>
        </c:ser>
        <c:ser>
          <c:idx val="65"/>
          <c:order val="65"/>
          <c:tx>
            <c:strRef>
              <c:f>グラフ元!$C$69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E-9568-4606-B71A-8E936D1EA9C7}"/>
            </c:ext>
          </c:extLst>
        </c:ser>
        <c:ser>
          <c:idx val="66"/>
          <c:order val="66"/>
          <c:tx>
            <c:strRef>
              <c:f>グラフ元!$C$70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0-9568-4606-B71A-8E936D1EA9C7}"/>
            </c:ext>
          </c:extLst>
        </c:ser>
        <c:ser>
          <c:idx val="67"/>
          <c:order val="67"/>
          <c:tx>
            <c:strRef>
              <c:f>グラフ元!$C$71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2-9568-4606-B71A-8E936D1EA9C7}"/>
            </c:ext>
          </c:extLst>
        </c:ser>
        <c:ser>
          <c:idx val="68"/>
          <c:order val="68"/>
          <c:tx>
            <c:strRef>
              <c:f>グラフ元!$C$72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4-9568-4606-B71A-8E936D1EA9C7}"/>
            </c:ext>
          </c:extLst>
        </c:ser>
        <c:ser>
          <c:idx val="69"/>
          <c:order val="69"/>
          <c:tx>
            <c:strRef>
              <c:f>グラフ元!$C$73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6-9568-4606-B71A-8E936D1EA9C7}"/>
            </c:ext>
          </c:extLst>
        </c:ser>
        <c:dLbls>
          <c:showLegendKey val="0"/>
          <c:showVal val="0"/>
          <c:showCatName val="0"/>
          <c:showSerName val="0"/>
          <c:showPercent val="0"/>
          <c:showBubbleSize val="0"/>
        </c:dLbls>
        <c:gapWidth val="30"/>
        <c:overlap val="100"/>
        <c:axId val="93239936"/>
        <c:axId val="93245824"/>
        <c:extLst xmlns:c16r2="http://schemas.microsoft.com/office/drawing/2015/06/chart"/>
      </c:barChart>
      <c:catAx>
        <c:axId val="93239936"/>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93245824"/>
        <c:crosses val="autoZero"/>
        <c:auto val="1"/>
        <c:lblAlgn val="ctr"/>
        <c:lblOffset val="100"/>
        <c:noMultiLvlLbl val="0"/>
      </c:catAx>
      <c:valAx>
        <c:axId val="93245824"/>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high"/>
        <c:spPr>
          <a:noFill/>
          <a:ln>
            <a:noFill/>
          </a:ln>
          <a:effectLst/>
        </c:spPr>
        <c:txPr>
          <a:bodyPr rot="-60000000" vert="horz"/>
          <a:lstStyle/>
          <a:p>
            <a:pPr>
              <a:defRPr/>
            </a:pPr>
            <a:endParaRPr lang="ja-JP"/>
          </a:p>
        </c:txPr>
        <c:crossAx val="932399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グラフ元!$Y$4</c:f>
              <c:strCache>
                <c:ptCount val="1"/>
                <c:pt idx="0">
                  <c:v>①睡眠</c:v>
                </c:pt>
              </c:strCache>
            </c:strRef>
          </c:tx>
          <c:spPr>
            <a:noFill/>
            <a:ln w="38100">
              <a:solidFill>
                <a:schemeClr val="tx1">
                  <a:lumMod val="65000"/>
                  <a:lumOff val="35000"/>
                </a:schemeClr>
              </a:solidFill>
            </a:ln>
            <a:effectLst/>
          </c:spPr>
          <c:invertIfNegative val="0"/>
          <c:dLbls>
            <c:spPr>
              <a:no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グラフ元!$Z$4</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0-501F-4F7F-AC01-E692D377B664}"/>
            </c:ext>
          </c:extLst>
        </c:ser>
        <c:ser>
          <c:idx val="1"/>
          <c:order val="1"/>
          <c:tx>
            <c:strRef>
              <c:f>グラフ元!$Y$5</c:f>
              <c:strCache>
                <c:ptCount val="1"/>
                <c:pt idx="0">
                  <c:v>②食事・身のまわり</c:v>
                </c:pt>
              </c:strCache>
            </c:strRef>
          </c:tx>
          <c:spPr>
            <a:solidFill>
              <a:schemeClr val="bg1">
                <a:lumMod val="50000"/>
              </a:schemeClr>
            </a:solidFill>
            <a:ln w="47625">
              <a:solidFill>
                <a:schemeClr val="tx1">
                  <a:lumMod val="50000"/>
                  <a:lumOff val="50000"/>
                </a:schemeClr>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グラフ元!$Z$5</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1-501F-4F7F-AC01-E692D377B664}"/>
            </c:ext>
          </c:extLst>
        </c:ser>
        <c:ser>
          <c:idx val="2"/>
          <c:order val="2"/>
          <c:tx>
            <c:strRef>
              <c:f>グラフ元!$Y$6</c:f>
              <c:strCache>
                <c:ptCount val="1"/>
                <c:pt idx="0">
                  <c:v>③家事</c:v>
                </c:pt>
              </c:strCache>
            </c:strRef>
          </c:tx>
          <c:spPr>
            <a:noFill/>
            <a:ln w="50800">
              <a:solidFill>
                <a:srgbClr val="FF0000"/>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グラフ元!$Z$6</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2-501F-4F7F-AC01-E692D377B664}"/>
            </c:ext>
          </c:extLst>
        </c:ser>
        <c:ser>
          <c:idx val="3"/>
          <c:order val="3"/>
          <c:tx>
            <c:strRef>
              <c:f>グラフ元!$Y$7</c:f>
              <c:strCache>
                <c:ptCount val="1"/>
                <c:pt idx="0">
                  <c:v>④子ども・家族</c:v>
                </c:pt>
              </c:strCache>
            </c:strRef>
          </c:tx>
          <c:spPr>
            <a:solidFill>
              <a:srgbClr val="FF0000"/>
            </a:solidFill>
            <a:ln w="44450">
              <a:solidFill>
                <a:srgbClr val="FF000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グラフ元!$Z$7</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3-501F-4F7F-AC01-E692D377B664}"/>
            </c:ext>
          </c:extLst>
        </c:ser>
        <c:ser>
          <c:idx val="4"/>
          <c:order val="4"/>
          <c:tx>
            <c:strRef>
              <c:f>グラフ元!$Y$8</c:f>
              <c:strCache>
                <c:ptCount val="1"/>
                <c:pt idx="0">
                  <c:v>⑤職業</c:v>
                </c:pt>
              </c:strCache>
            </c:strRef>
          </c:tx>
          <c:spPr>
            <a:noFill/>
            <a:ln w="44450">
              <a:solidFill>
                <a:srgbClr val="0070C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グラフ元!$Z$8</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4-501F-4F7F-AC01-E692D377B664}"/>
            </c:ext>
          </c:extLst>
        </c:ser>
        <c:ser>
          <c:idx val="5"/>
          <c:order val="5"/>
          <c:tx>
            <c:strRef>
              <c:f>グラフ元!$Y$9</c:f>
              <c:strCache>
                <c:ptCount val="1"/>
                <c:pt idx="0">
                  <c:v>⑥社会的友の会・社会的その他・交際・文化的なこと娯楽</c:v>
                </c:pt>
              </c:strCache>
            </c:strRef>
          </c:tx>
          <c:spPr>
            <a:solidFill>
              <a:srgbClr val="0070C0"/>
            </a:solidFill>
            <a:ln w="44450">
              <a:solidFill>
                <a:srgbClr val="0070C0"/>
              </a:solidFill>
            </a:ln>
            <a:effectLst/>
          </c:spPr>
          <c:invertIfNegative val="0"/>
          <c:dLbls>
            <c:spPr>
              <a:solidFill>
                <a:schemeClr val="bg1"/>
              </a:solidFill>
              <a:ln>
                <a:noFill/>
              </a:ln>
              <a:effectLst/>
            </c:spPr>
            <c:txPr>
              <a:bodyPr spcFirstLastPara="1" vertOverflow="ellipsis" vert="eaVert"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グラフ元!$Z$9</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5-501F-4F7F-AC01-E692D377B664}"/>
            </c:ext>
          </c:extLst>
        </c:ser>
        <c:dLbls>
          <c:showLegendKey val="0"/>
          <c:showVal val="0"/>
          <c:showCatName val="0"/>
          <c:showSerName val="0"/>
          <c:showPercent val="0"/>
          <c:showBubbleSize val="0"/>
        </c:dLbls>
        <c:gapWidth val="30"/>
        <c:overlap val="100"/>
        <c:axId val="93352320"/>
        <c:axId val="93353856"/>
        <c:extLst xmlns:c16r2="http://schemas.microsoft.com/office/drawing/2015/06/chart"/>
      </c:barChart>
      <c:catAx>
        <c:axId val="9335232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353856"/>
        <c:crosses val="autoZero"/>
        <c:auto val="1"/>
        <c:lblAlgn val="ctr"/>
        <c:lblOffset val="100"/>
        <c:noMultiLvlLbl val="0"/>
      </c:catAx>
      <c:valAx>
        <c:axId val="93353856"/>
        <c:scaling>
          <c:orientation val="minMax"/>
          <c:max val="24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352320"/>
        <c:crosses val="autoZero"/>
        <c:crossBetween val="between"/>
        <c:majorUnit val="4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グラフ元!$F$4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グラフ元!$F$5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グラフ元!$F$6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グラフ元!$F$7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グラフ元!$F$8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グラフ元!$F$9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グラフ元!$F$10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グラフ元!$F$11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グラフ元!$F$12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グラフ元!$F$13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グラフ元!$F$14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グラフ元!$F$15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グラフ元!$F$16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グラフ元!$F$17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グラフ元!$F$18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グラフ元!$F$19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グラフ元!$F$20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グラフ元!$F$21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グラフ元!$F$22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グラフ元!$F$23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グラフ元!$F$24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グラフ元!$F$25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グラフ元!$F$26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グラフ元!$F$27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グラフ元!$F$28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グラフ元!$F$29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グラフ元!$F$30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グラフ元!$F$31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グラフ元!$F$32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グラフ元!$F$33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グラフ元!$F$34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グラフ元!$F$35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グラフ元!$F$36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グラフ元!$F$37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グラフ元!$F$38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グラフ元!$F$39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グラフ元!$F$40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グラフ元!$F$41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グラフ元!$F$42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グラフ元!$F$43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グラフ元!$F$44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グラフ元!$F$45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グラフ元!$F$46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グラフ元!$F$47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グラフ元!$F$48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グラフ元!$F$49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グラフ元!$F$50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グラフ元!$F$51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90C-4455-ADB7-7103050E834F}"/>
            </c:ext>
          </c:extLst>
        </c:ser>
        <c:ser>
          <c:idx val="48"/>
          <c:order val="48"/>
          <c:tx>
            <c:strRef>
              <c:f>グラフ元!$F$52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F90C-4455-ADB7-7103050E834F}"/>
            </c:ext>
          </c:extLst>
        </c:ser>
        <c:ser>
          <c:idx val="49"/>
          <c:order val="49"/>
          <c:tx>
            <c:strRef>
              <c:f>グラフ元!$F$53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F90C-4455-ADB7-7103050E834F}"/>
            </c:ext>
          </c:extLst>
        </c:ser>
        <c:ser>
          <c:idx val="50"/>
          <c:order val="50"/>
          <c:tx>
            <c:strRef>
              <c:f>グラフ元!$F$54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F90C-4455-ADB7-7103050E834F}"/>
            </c:ext>
          </c:extLst>
        </c:ser>
        <c:ser>
          <c:idx val="51"/>
          <c:order val="51"/>
          <c:tx>
            <c:strRef>
              <c:f>グラフ元!$F$55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F90C-4455-ADB7-7103050E834F}"/>
            </c:ext>
          </c:extLst>
        </c:ser>
        <c:ser>
          <c:idx val="52"/>
          <c:order val="52"/>
          <c:tx>
            <c:strRef>
              <c:f>グラフ元!$F$56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F90C-4455-ADB7-7103050E834F}"/>
            </c:ext>
          </c:extLst>
        </c:ser>
        <c:ser>
          <c:idx val="53"/>
          <c:order val="53"/>
          <c:tx>
            <c:strRef>
              <c:f>グラフ元!$F$57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F90C-4455-ADB7-7103050E834F}"/>
            </c:ext>
          </c:extLst>
        </c:ser>
        <c:ser>
          <c:idx val="54"/>
          <c:order val="54"/>
          <c:tx>
            <c:strRef>
              <c:f>グラフ元!$F$58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F90C-4455-ADB7-7103050E834F}"/>
            </c:ext>
          </c:extLst>
        </c:ser>
        <c:ser>
          <c:idx val="55"/>
          <c:order val="55"/>
          <c:tx>
            <c:strRef>
              <c:f>グラフ元!$F$59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F90C-4455-ADB7-7103050E834F}"/>
            </c:ext>
          </c:extLst>
        </c:ser>
        <c:ser>
          <c:idx val="56"/>
          <c:order val="56"/>
          <c:tx>
            <c:strRef>
              <c:f>グラフ元!$F$60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F90C-4455-ADB7-7103050E834F}"/>
            </c:ext>
          </c:extLst>
        </c:ser>
        <c:ser>
          <c:idx val="57"/>
          <c:order val="57"/>
          <c:tx>
            <c:strRef>
              <c:f>グラフ元!$F$61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F90C-4455-ADB7-7103050E834F}"/>
            </c:ext>
          </c:extLst>
        </c:ser>
        <c:ser>
          <c:idx val="58"/>
          <c:order val="58"/>
          <c:tx>
            <c:strRef>
              <c:f>グラフ元!$F$62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F90C-4455-ADB7-7103050E834F}"/>
            </c:ext>
          </c:extLst>
        </c:ser>
        <c:ser>
          <c:idx val="59"/>
          <c:order val="59"/>
          <c:tx>
            <c:strRef>
              <c:f>グラフ元!$F$63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F90C-4455-ADB7-7103050E834F}"/>
            </c:ext>
          </c:extLst>
        </c:ser>
        <c:ser>
          <c:idx val="60"/>
          <c:order val="60"/>
          <c:tx>
            <c:strRef>
              <c:f>グラフ元!$F$64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F90C-4455-ADB7-7103050E834F}"/>
            </c:ext>
          </c:extLst>
        </c:ser>
        <c:ser>
          <c:idx val="61"/>
          <c:order val="61"/>
          <c:tx>
            <c:strRef>
              <c:f>グラフ元!$F$65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F90C-4455-ADB7-7103050E834F}"/>
            </c:ext>
          </c:extLst>
        </c:ser>
        <c:ser>
          <c:idx val="62"/>
          <c:order val="62"/>
          <c:tx>
            <c:strRef>
              <c:f>グラフ元!$F$66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F90C-4455-ADB7-7103050E834F}"/>
            </c:ext>
          </c:extLst>
        </c:ser>
        <c:ser>
          <c:idx val="63"/>
          <c:order val="63"/>
          <c:tx>
            <c:strRef>
              <c:f>グラフ元!$F$67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F90C-4455-ADB7-7103050E834F}"/>
            </c:ext>
          </c:extLst>
        </c:ser>
        <c:ser>
          <c:idx val="64"/>
          <c:order val="64"/>
          <c:tx>
            <c:strRef>
              <c:f>グラフ元!$F$68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F90C-4455-ADB7-7103050E83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F90C-4455-ADB7-7103050E834F}"/>
            </c:ext>
          </c:extLst>
        </c:ser>
        <c:ser>
          <c:idx val="65"/>
          <c:order val="65"/>
          <c:tx>
            <c:strRef>
              <c:f>グラフ元!$F$69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F90C-4455-ADB7-7103050E834F}"/>
            </c:ext>
          </c:extLst>
        </c:ser>
        <c:ser>
          <c:idx val="66"/>
          <c:order val="66"/>
          <c:tx>
            <c:strRef>
              <c:f>グラフ元!$F$70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F90C-4455-ADB7-7103050E834F}"/>
            </c:ext>
          </c:extLst>
        </c:ser>
        <c:ser>
          <c:idx val="67"/>
          <c:order val="67"/>
          <c:tx>
            <c:strRef>
              <c:f>グラフ元!$F$71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F90C-4455-ADB7-7103050E834F}"/>
            </c:ext>
          </c:extLst>
        </c:ser>
        <c:ser>
          <c:idx val="68"/>
          <c:order val="68"/>
          <c:tx>
            <c:strRef>
              <c:f>グラフ元!$F$72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F90C-4455-ADB7-7103050E834F}"/>
            </c:ext>
          </c:extLst>
        </c:ser>
        <c:ser>
          <c:idx val="69"/>
          <c:order val="69"/>
          <c:tx>
            <c:strRef>
              <c:f>グラフ元!$F$73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F90C-4455-ADB7-7103050E834F}"/>
            </c:ext>
          </c:extLst>
        </c:ser>
        <c:dLbls>
          <c:showLegendKey val="0"/>
          <c:showVal val="0"/>
          <c:showCatName val="0"/>
          <c:showSerName val="0"/>
          <c:showPercent val="0"/>
          <c:showBubbleSize val="0"/>
        </c:dLbls>
        <c:gapWidth val="30"/>
        <c:overlap val="100"/>
        <c:axId val="94254208"/>
        <c:axId val="94255744"/>
        <c:extLst xmlns:c16r2="http://schemas.microsoft.com/office/drawing/2015/06/chart"/>
      </c:barChart>
      <c:catAx>
        <c:axId val="94254208"/>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94255744"/>
        <c:crosses val="autoZero"/>
        <c:auto val="1"/>
        <c:lblAlgn val="ctr"/>
        <c:lblOffset val="100"/>
        <c:noMultiLvlLbl val="0"/>
      </c:catAx>
      <c:valAx>
        <c:axId val="94255744"/>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9425420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グラフ元!$I$4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グラフ元!$I$5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グラフ元!$I$6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グラフ元!$I$7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グラフ元!$I$8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グラフ元!$I$9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グラフ元!$I$10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グラフ元!$I$11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グラフ元!$I$12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グラフ元!$I$13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グラフ元!$I$14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グラフ元!$I$15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グラフ元!$I$16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グラフ元!$I$17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グラフ元!$I$18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グラフ元!$I$19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グラフ元!$I$20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グラフ元!$I$21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グラフ元!$I$22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グラフ元!$I$23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グラフ元!$I$24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グラフ元!$I$25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グラフ元!$I$26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グラフ元!$I$27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グラフ元!$I$28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グラフ元!$I$29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グラフ元!$I$30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グラフ元!$I$31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グラフ元!$I$32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グラフ元!$I$33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グラフ元!$I$34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グラフ元!$I$35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グラフ元!$I$36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グラフ元!$I$37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グラフ元!$I$38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グラフ元!$I$39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グラフ元!$I$40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グラフ元!$I$41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グラフ元!$I$42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グラフ元!$I$43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グラフ元!$I$44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グラフ元!$I$45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グラフ元!$I$46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グラフ元!$I$47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グラフ元!$I$48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グラフ元!$I$49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グラフ元!$I$50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グラフ元!$I$51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A25-413F-A107-FB77ABCC5194}"/>
            </c:ext>
          </c:extLst>
        </c:ser>
        <c:ser>
          <c:idx val="48"/>
          <c:order val="48"/>
          <c:tx>
            <c:strRef>
              <c:f>グラフ元!$I$52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8A25-413F-A107-FB77ABCC5194}"/>
            </c:ext>
          </c:extLst>
        </c:ser>
        <c:ser>
          <c:idx val="49"/>
          <c:order val="49"/>
          <c:tx>
            <c:strRef>
              <c:f>グラフ元!$I$53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8A25-413F-A107-FB77ABCC5194}"/>
            </c:ext>
          </c:extLst>
        </c:ser>
        <c:ser>
          <c:idx val="50"/>
          <c:order val="50"/>
          <c:tx>
            <c:strRef>
              <c:f>グラフ元!$I$54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8A25-413F-A107-FB77ABCC5194}"/>
            </c:ext>
          </c:extLst>
        </c:ser>
        <c:ser>
          <c:idx val="51"/>
          <c:order val="51"/>
          <c:tx>
            <c:strRef>
              <c:f>グラフ元!$I$55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8A25-413F-A107-FB77ABCC5194}"/>
            </c:ext>
          </c:extLst>
        </c:ser>
        <c:ser>
          <c:idx val="52"/>
          <c:order val="52"/>
          <c:tx>
            <c:strRef>
              <c:f>グラフ元!$I$56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8A25-413F-A107-FB77ABCC5194}"/>
            </c:ext>
          </c:extLst>
        </c:ser>
        <c:ser>
          <c:idx val="53"/>
          <c:order val="53"/>
          <c:tx>
            <c:strRef>
              <c:f>グラフ元!$I$57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8A25-413F-A107-FB77ABCC5194}"/>
            </c:ext>
          </c:extLst>
        </c:ser>
        <c:ser>
          <c:idx val="54"/>
          <c:order val="54"/>
          <c:tx>
            <c:strRef>
              <c:f>グラフ元!$I$58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8A25-413F-A107-FB77ABCC5194}"/>
            </c:ext>
          </c:extLst>
        </c:ser>
        <c:ser>
          <c:idx val="55"/>
          <c:order val="55"/>
          <c:tx>
            <c:strRef>
              <c:f>グラフ元!$I$59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8A25-413F-A107-FB77ABCC5194}"/>
            </c:ext>
          </c:extLst>
        </c:ser>
        <c:ser>
          <c:idx val="56"/>
          <c:order val="56"/>
          <c:tx>
            <c:strRef>
              <c:f>グラフ元!$I$60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8A25-413F-A107-FB77ABCC5194}"/>
            </c:ext>
          </c:extLst>
        </c:ser>
        <c:ser>
          <c:idx val="57"/>
          <c:order val="57"/>
          <c:tx>
            <c:strRef>
              <c:f>グラフ元!$I$61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8A25-413F-A107-FB77ABCC5194}"/>
            </c:ext>
          </c:extLst>
        </c:ser>
        <c:ser>
          <c:idx val="58"/>
          <c:order val="58"/>
          <c:tx>
            <c:strRef>
              <c:f>グラフ元!$I$62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8A25-413F-A107-FB77ABCC5194}"/>
            </c:ext>
          </c:extLst>
        </c:ser>
        <c:ser>
          <c:idx val="59"/>
          <c:order val="59"/>
          <c:tx>
            <c:strRef>
              <c:f>グラフ元!$I$63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8A25-413F-A107-FB77ABCC5194}"/>
            </c:ext>
          </c:extLst>
        </c:ser>
        <c:ser>
          <c:idx val="60"/>
          <c:order val="60"/>
          <c:tx>
            <c:strRef>
              <c:f>グラフ元!$I$64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8A25-413F-A107-FB77ABCC5194}"/>
            </c:ext>
          </c:extLst>
        </c:ser>
        <c:ser>
          <c:idx val="61"/>
          <c:order val="61"/>
          <c:tx>
            <c:strRef>
              <c:f>グラフ元!$I$65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8A25-413F-A107-FB77ABCC5194}"/>
            </c:ext>
          </c:extLst>
        </c:ser>
        <c:ser>
          <c:idx val="62"/>
          <c:order val="62"/>
          <c:tx>
            <c:strRef>
              <c:f>グラフ元!$I$66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8A25-413F-A107-FB77ABCC5194}"/>
            </c:ext>
          </c:extLst>
        </c:ser>
        <c:ser>
          <c:idx val="63"/>
          <c:order val="63"/>
          <c:tx>
            <c:strRef>
              <c:f>グラフ元!$I$67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8A25-413F-A107-FB77ABCC5194}"/>
            </c:ext>
          </c:extLst>
        </c:ser>
        <c:ser>
          <c:idx val="64"/>
          <c:order val="64"/>
          <c:tx>
            <c:strRef>
              <c:f>グラフ元!$I$68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8A25-413F-A107-FB77ABCC519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8A25-413F-A107-FB77ABCC5194}"/>
            </c:ext>
          </c:extLst>
        </c:ser>
        <c:ser>
          <c:idx val="65"/>
          <c:order val="65"/>
          <c:tx>
            <c:strRef>
              <c:f>グラフ元!$I$69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8A25-413F-A107-FB77ABCC5194}"/>
            </c:ext>
          </c:extLst>
        </c:ser>
        <c:ser>
          <c:idx val="66"/>
          <c:order val="66"/>
          <c:tx>
            <c:strRef>
              <c:f>グラフ元!$I$70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8A25-413F-A107-FB77ABCC5194}"/>
            </c:ext>
          </c:extLst>
        </c:ser>
        <c:ser>
          <c:idx val="67"/>
          <c:order val="67"/>
          <c:tx>
            <c:strRef>
              <c:f>グラフ元!$I$71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8A25-413F-A107-FB77ABCC5194}"/>
            </c:ext>
          </c:extLst>
        </c:ser>
        <c:ser>
          <c:idx val="68"/>
          <c:order val="68"/>
          <c:tx>
            <c:strRef>
              <c:f>グラフ元!$I$72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8A25-413F-A107-FB77ABCC5194}"/>
            </c:ext>
          </c:extLst>
        </c:ser>
        <c:ser>
          <c:idx val="69"/>
          <c:order val="69"/>
          <c:tx>
            <c:strRef>
              <c:f>グラフ元!$I$73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8A25-413F-A107-FB77ABCC5194}"/>
            </c:ext>
          </c:extLst>
        </c:ser>
        <c:dLbls>
          <c:showLegendKey val="0"/>
          <c:showVal val="0"/>
          <c:showCatName val="0"/>
          <c:showSerName val="0"/>
          <c:showPercent val="0"/>
          <c:showBubbleSize val="0"/>
        </c:dLbls>
        <c:gapWidth val="30"/>
        <c:overlap val="100"/>
        <c:axId val="99530624"/>
        <c:axId val="99532160"/>
        <c:extLst xmlns:c16r2="http://schemas.microsoft.com/office/drawing/2015/06/chart"/>
      </c:barChart>
      <c:catAx>
        <c:axId val="99530624"/>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99532160"/>
        <c:crosses val="autoZero"/>
        <c:auto val="1"/>
        <c:lblAlgn val="ctr"/>
        <c:lblOffset val="100"/>
        <c:noMultiLvlLbl val="0"/>
      </c:catAx>
      <c:valAx>
        <c:axId val="9953216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9953062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グラフ元!$L$4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グラフ元!$L$5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グラフ元!$L$6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グラフ元!$L$7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グラフ元!$L$8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グラフ元!$L$9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グラフ元!$L$10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グラフ元!$L$11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グラフ元!$L$12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グラフ元!$L$13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グラフ元!$L$14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グラフ元!$L$15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グラフ元!$L$16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グラフ元!$L$17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グラフ元!$L$18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グラフ元!$L$19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グラフ元!$L$20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グラフ元!$L$21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グラフ元!$L$22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グラフ元!$L$23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グラフ元!$L$24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グラフ元!$L$25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グラフ元!$L$26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グラフ元!$L$27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グラフ元!$L$28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グラフ元!$L$29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グラフ元!$L$30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グラフ元!$L$31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グラフ元!$L$32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グラフ元!$L$33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グラフ元!$L$34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グラフ元!$L$35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グラフ元!$L$36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グラフ元!$L$37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グラフ元!$L$38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グラフ元!$L$39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グラフ元!$L$40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グラフ元!$L$41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グラフ元!$L$42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グラフ元!$L$43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グラフ元!$L$44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グラフ元!$L$45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グラフ元!$L$46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グラフ元!$L$47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グラフ元!$L$48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グラフ元!$L$49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グラフ元!$L$50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グラフ元!$L$51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77F0-4A87-9584-8B6581102032}"/>
            </c:ext>
          </c:extLst>
        </c:ser>
        <c:ser>
          <c:idx val="48"/>
          <c:order val="48"/>
          <c:tx>
            <c:strRef>
              <c:f>グラフ元!$L$52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77F0-4A87-9584-8B6581102032}"/>
            </c:ext>
          </c:extLst>
        </c:ser>
        <c:ser>
          <c:idx val="49"/>
          <c:order val="49"/>
          <c:tx>
            <c:strRef>
              <c:f>グラフ元!$L$53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77F0-4A87-9584-8B6581102032}"/>
            </c:ext>
          </c:extLst>
        </c:ser>
        <c:ser>
          <c:idx val="50"/>
          <c:order val="50"/>
          <c:tx>
            <c:strRef>
              <c:f>グラフ元!$L$54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77F0-4A87-9584-8B6581102032}"/>
            </c:ext>
          </c:extLst>
        </c:ser>
        <c:ser>
          <c:idx val="51"/>
          <c:order val="51"/>
          <c:tx>
            <c:strRef>
              <c:f>グラフ元!$L$55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77F0-4A87-9584-8B6581102032}"/>
            </c:ext>
          </c:extLst>
        </c:ser>
        <c:ser>
          <c:idx val="52"/>
          <c:order val="52"/>
          <c:tx>
            <c:strRef>
              <c:f>グラフ元!$L$56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77F0-4A87-9584-8B6581102032}"/>
            </c:ext>
          </c:extLst>
        </c:ser>
        <c:ser>
          <c:idx val="53"/>
          <c:order val="53"/>
          <c:tx>
            <c:strRef>
              <c:f>グラフ元!$L$57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77F0-4A87-9584-8B6581102032}"/>
            </c:ext>
          </c:extLst>
        </c:ser>
        <c:ser>
          <c:idx val="54"/>
          <c:order val="54"/>
          <c:tx>
            <c:strRef>
              <c:f>グラフ元!$L$58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77F0-4A87-9584-8B6581102032}"/>
            </c:ext>
          </c:extLst>
        </c:ser>
        <c:ser>
          <c:idx val="55"/>
          <c:order val="55"/>
          <c:tx>
            <c:strRef>
              <c:f>グラフ元!$L$59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77F0-4A87-9584-8B6581102032}"/>
            </c:ext>
          </c:extLst>
        </c:ser>
        <c:ser>
          <c:idx val="56"/>
          <c:order val="56"/>
          <c:tx>
            <c:strRef>
              <c:f>グラフ元!$L$60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77F0-4A87-9584-8B6581102032}"/>
            </c:ext>
          </c:extLst>
        </c:ser>
        <c:ser>
          <c:idx val="57"/>
          <c:order val="57"/>
          <c:tx>
            <c:strRef>
              <c:f>グラフ元!$L$61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77F0-4A87-9584-8B6581102032}"/>
            </c:ext>
          </c:extLst>
        </c:ser>
        <c:ser>
          <c:idx val="58"/>
          <c:order val="58"/>
          <c:tx>
            <c:strRef>
              <c:f>グラフ元!$L$62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77F0-4A87-9584-8B6581102032}"/>
            </c:ext>
          </c:extLst>
        </c:ser>
        <c:ser>
          <c:idx val="59"/>
          <c:order val="59"/>
          <c:tx>
            <c:strRef>
              <c:f>グラフ元!$L$63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77F0-4A87-9584-8B6581102032}"/>
            </c:ext>
          </c:extLst>
        </c:ser>
        <c:ser>
          <c:idx val="60"/>
          <c:order val="60"/>
          <c:tx>
            <c:strRef>
              <c:f>グラフ元!$L$64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77F0-4A87-9584-8B6581102032}"/>
            </c:ext>
          </c:extLst>
        </c:ser>
        <c:ser>
          <c:idx val="61"/>
          <c:order val="61"/>
          <c:tx>
            <c:strRef>
              <c:f>グラフ元!$L$65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77F0-4A87-9584-8B6581102032}"/>
            </c:ext>
          </c:extLst>
        </c:ser>
        <c:ser>
          <c:idx val="62"/>
          <c:order val="62"/>
          <c:tx>
            <c:strRef>
              <c:f>グラフ元!$L$66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77F0-4A87-9584-8B6581102032}"/>
            </c:ext>
          </c:extLst>
        </c:ser>
        <c:ser>
          <c:idx val="63"/>
          <c:order val="63"/>
          <c:tx>
            <c:strRef>
              <c:f>グラフ元!$L$67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77F0-4A87-9584-8B6581102032}"/>
            </c:ext>
          </c:extLst>
        </c:ser>
        <c:ser>
          <c:idx val="64"/>
          <c:order val="64"/>
          <c:tx>
            <c:strRef>
              <c:f>グラフ元!$L$68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77F0-4A87-9584-8B6581102032}"/>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77F0-4A87-9584-8B6581102032}"/>
            </c:ext>
          </c:extLst>
        </c:ser>
        <c:ser>
          <c:idx val="65"/>
          <c:order val="65"/>
          <c:tx>
            <c:strRef>
              <c:f>グラフ元!$L$69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77F0-4A87-9584-8B6581102032}"/>
            </c:ext>
          </c:extLst>
        </c:ser>
        <c:ser>
          <c:idx val="66"/>
          <c:order val="66"/>
          <c:tx>
            <c:strRef>
              <c:f>グラフ元!$L$70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77F0-4A87-9584-8B6581102032}"/>
            </c:ext>
          </c:extLst>
        </c:ser>
        <c:ser>
          <c:idx val="67"/>
          <c:order val="67"/>
          <c:tx>
            <c:strRef>
              <c:f>グラフ元!$L$71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77F0-4A87-9584-8B6581102032}"/>
            </c:ext>
          </c:extLst>
        </c:ser>
        <c:ser>
          <c:idx val="68"/>
          <c:order val="68"/>
          <c:tx>
            <c:strRef>
              <c:f>グラフ元!$L$72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77F0-4A87-9584-8B6581102032}"/>
            </c:ext>
          </c:extLst>
        </c:ser>
        <c:ser>
          <c:idx val="69"/>
          <c:order val="69"/>
          <c:tx>
            <c:strRef>
              <c:f>グラフ元!$L$73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77F0-4A87-9584-8B6581102032}"/>
            </c:ext>
          </c:extLst>
        </c:ser>
        <c:dLbls>
          <c:showLegendKey val="0"/>
          <c:showVal val="0"/>
          <c:showCatName val="0"/>
          <c:showSerName val="0"/>
          <c:showPercent val="0"/>
          <c:showBubbleSize val="0"/>
        </c:dLbls>
        <c:gapWidth val="30"/>
        <c:overlap val="100"/>
        <c:axId val="116750976"/>
        <c:axId val="116760960"/>
        <c:extLst xmlns:c16r2="http://schemas.microsoft.com/office/drawing/2015/06/chart"/>
      </c:barChart>
      <c:catAx>
        <c:axId val="11675097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16760960"/>
        <c:crosses val="autoZero"/>
        <c:auto val="1"/>
        <c:lblAlgn val="ctr"/>
        <c:lblOffset val="100"/>
        <c:noMultiLvlLbl val="0"/>
      </c:catAx>
      <c:valAx>
        <c:axId val="11676096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1675097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グラフ元!$O$4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グラフ元!$O$5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グラフ元!$O$6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グラフ元!$O$7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グラフ元!$O$8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グラフ元!$O$9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グラフ元!$O$10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グラフ元!$O$11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グラフ元!$O$12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グラフ元!$O$13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グラフ元!$O$14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グラフ元!$O$15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グラフ元!$O$16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グラフ元!$O$17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グラフ元!$O$18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グラフ元!$O$19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グラフ元!$O$20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グラフ元!$O$21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グラフ元!$O$22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グラフ元!$O$23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グラフ元!$O$24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グラフ元!$O$25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グラフ元!$O$26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グラフ元!$O$27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グラフ元!$O$28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グラフ元!$O$29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グラフ元!$O$30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グラフ元!$O$31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グラフ元!$O$32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グラフ元!$O$33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グラフ元!$O$34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グラフ元!$O$35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グラフ元!$O$36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グラフ元!$O$37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グラフ元!$O$38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グラフ元!$O$39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グラフ元!$O$40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グラフ元!$O$41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グラフ元!$O$42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グラフ元!$O$43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グラフ元!$O$44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グラフ元!$O$45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グラフ元!$O$46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グラフ元!$O$47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グラフ元!$O$48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グラフ元!$O$49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グラフ元!$O$50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グラフ元!$O$51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CAC-46E7-AD83-E03A5AEF2856}"/>
            </c:ext>
          </c:extLst>
        </c:ser>
        <c:ser>
          <c:idx val="48"/>
          <c:order val="48"/>
          <c:tx>
            <c:strRef>
              <c:f>グラフ元!$O$52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CAC-46E7-AD83-E03A5AEF2856}"/>
            </c:ext>
          </c:extLst>
        </c:ser>
        <c:ser>
          <c:idx val="49"/>
          <c:order val="49"/>
          <c:tx>
            <c:strRef>
              <c:f>グラフ元!$O$53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CAC-46E7-AD83-E03A5AEF2856}"/>
            </c:ext>
          </c:extLst>
        </c:ser>
        <c:ser>
          <c:idx val="50"/>
          <c:order val="50"/>
          <c:tx>
            <c:strRef>
              <c:f>グラフ元!$O$54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CAC-46E7-AD83-E03A5AEF2856}"/>
            </c:ext>
          </c:extLst>
        </c:ser>
        <c:ser>
          <c:idx val="51"/>
          <c:order val="51"/>
          <c:tx>
            <c:strRef>
              <c:f>グラフ元!$O$55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CAC-46E7-AD83-E03A5AEF2856}"/>
            </c:ext>
          </c:extLst>
        </c:ser>
        <c:ser>
          <c:idx val="52"/>
          <c:order val="52"/>
          <c:tx>
            <c:strRef>
              <c:f>グラフ元!$O$56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CAC-46E7-AD83-E03A5AEF2856}"/>
            </c:ext>
          </c:extLst>
        </c:ser>
        <c:ser>
          <c:idx val="53"/>
          <c:order val="53"/>
          <c:tx>
            <c:strRef>
              <c:f>グラフ元!$O$57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CAC-46E7-AD83-E03A5AEF2856}"/>
            </c:ext>
          </c:extLst>
        </c:ser>
        <c:ser>
          <c:idx val="54"/>
          <c:order val="54"/>
          <c:tx>
            <c:strRef>
              <c:f>グラフ元!$O$58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CAC-46E7-AD83-E03A5AEF2856}"/>
            </c:ext>
          </c:extLst>
        </c:ser>
        <c:ser>
          <c:idx val="55"/>
          <c:order val="55"/>
          <c:tx>
            <c:strRef>
              <c:f>グラフ元!$O$59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CAC-46E7-AD83-E03A5AEF2856}"/>
            </c:ext>
          </c:extLst>
        </c:ser>
        <c:ser>
          <c:idx val="56"/>
          <c:order val="56"/>
          <c:tx>
            <c:strRef>
              <c:f>グラフ元!$O$60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CAC-46E7-AD83-E03A5AEF2856}"/>
            </c:ext>
          </c:extLst>
        </c:ser>
        <c:ser>
          <c:idx val="57"/>
          <c:order val="57"/>
          <c:tx>
            <c:strRef>
              <c:f>グラフ元!$O$61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CAC-46E7-AD83-E03A5AEF2856}"/>
            </c:ext>
          </c:extLst>
        </c:ser>
        <c:ser>
          <c:idx val="58"/>
          <c:order val="58"/>
          <c:tx>
            <c:strRef>
              <c:f>グラフ元!$O$62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CAC-46E7-AD83-E03A5AEF2856}"/>
            </c:ext>
          </c:extLst>
        </c:ser>
        <c:ser>
          <c:idx val="59"/>
          <c:order val="59"/>
          <c:tx>
            <c:strRef>
              <c:f>グラフ元!$O$63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CAC-46E7-AD83-E03A5AEF2856}"/>
            </c:ext>
          </c:extLst>
        </c:ser>
        <c:ser>
          <c:idx val="60"/>
          <c:order val="60"/>
          <c:tx>
            <c:strRef>
              <c:f>グラフ元!$O$64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CAC-46E7-AD83-E03A5AEF2856}"/>
            </c:ext>
          </c:extLst>
        </c:ser>
        <c:ser>
          <c:idx val="61"/>
          <c:order val="61"/>
          <c:tx>
            <c:strRef>
              <c:f>グラフ元!$O$65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CAC-46E7-AD83-E03A5AEF2856}"/>
            </c:ext>
          </c:extLst>
        </c:ser>
        <c:ser>
          <c:idx val="62"/>
          <c:order val="62"/>
          <c:tx>
            <c:strRef>
              <c:f>グラフ元!$O$66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CAC-46E7-AD83-E03A5AEF2856}"/>
            </c:ext>
          </c:extLst>
        </c:ser>
        <c:ser>
          <c:idx val="63"/>
          <c:order val="63"/>
          <c:tx>
            <c:strRef>
              <c:f>グラフ元!$O$67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CAC-46E7-AD83-E03A5AEF2856}"/>
            </c:ext>
          </c:extLst>
        </c:ser>
        <c:ser>
          <c:idx val="64"/>
          <c:order val="64"/>
          <c:tx>
            <c:strRef>
              <c:f>グラフ元!$O$68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ECAC-46E7-AD83-E03A5AEF285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CAC-46E7-AD83-E03A5AEF2856}"/>
            </c:ext>
          </c:extLst>
        </c:ser>
        <c:ser>
          <c:idx val="65"/>
          <c:order val="65"/>
          <c:tx>
            <c:strRef>
              <c:f>グラフ元!$O$69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CAC-46E7-AD83-E03A5AEF2856}"/>
            </c:ext>
          </c:extLst>
        </c:ser>
        <c:ser>
          <c:idx val="66"/>
          <c:order val="66"/>
          <c:tx>
            <c:strRef>
              <c:f>グラフ元!$O$70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CAC-46E7-AD83-E03A5AEF2856}"/>
            </c:ext>
          </c:extLst>
        </c:ser>
        <c:ser>
          <c:idx val="67"/>
          <c:order val="67"/>
          <c:tx>
            <c:strRef>
              <c:f>グラフ元!$O$71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CAC-46E7-AD83-E03A5AEF2856}"/>
            </c:ext>
          </c:extLst>
        </c:ser>
        <c:ser>
          <c:idx val="68"/>
          <c:order val="68"/>
          <c:tx>
            <c:strRef>
              <c:f>グラフ元!$O$72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CAC-46E7-AD83-E03A5AEF2856}"/>
            </c:ext>
          </c:extLst>
        </c:ser>
        <c:ser>
          <c:idx val="69"/>
          <c:order val="69"/>
          <c:tx>
            <c:strRef>
              <c:f>グラフ元!$O$73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CAC-46E7-AD83-E03A5AEF2856}"/>
            </c:ext>
          </c:extLst>
        </c:ser>
        <c:dLbls>
          <c:showLegendKey val="0"/>
          <c:showVal val="0"/>
          <c:showCatName val="0"/>
          <c:showSerName val="0"/>
          <c:showPercent val="0"/>
          <c:showBubbleSize val="0"/>
        </c:dLbls>
        <c:gapWidth val="30"/>
        <c:overlap val="100"/>
        <c:axId val="123620736"/>
        <c:axId val="123630720"/>
        <c:extLst xmlns:c16r2="http://schemas.microsoft.com/office/drawing/2015/06/chart"/>
      </c:barChart>
      <c:catAx>
        <c:axId val="12362073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3630720"/>
        <c:crosses val="autoZero"/>
        <c:auto val="1"/>
        <c:lblAlgn val="ctr"/>
        <c:lblOffset val="100"/>
        <c:noMultiLvlLbl val="0"/>
      </c:catAx>
      <c:valAx>
        <c:axId val="12363072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36207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グラフ元!$R$4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グラフ元!$R$5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グラフ元!$R$6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グラフ元!$R$7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グラフ元!$R$8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グラフ元!$R$9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グラフ元!$R$10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グラフ元!$R$11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グラフ元!$R$12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グラフ元!$R$13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グラフ元!$R$14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グラフ元!$R$15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グラフ元!$R$16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グラフ元!$R$17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グラフ元!$R$18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グラフ元!$R$19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グラフ元!$R$20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グラフ元!$R$21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グラフ元!$R$22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グラフ元!$R$23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グラフ元!$R$24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グラフ元!$R$25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グラフ元!$R$26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グラフ元!$R$27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グラフ元!$R$28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グラフ元!$R$29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グラフ元!$R$30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グラフ元!$R$31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グラフ元!$R$32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グラフ元!$R$33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グラフ元!$R$34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グラフ元!$R$35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グラフ元!$R$36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グラフ元!$R$37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グラフ元!$R$38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グラフ元!$R$39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グラフ元!$R$40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グラフ元!$R$41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グラフ元!$R$42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グラフ元!$R$43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グラフ元!$R$44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グラフ元!$R$45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グラフ元!$R$46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グラフ元!$R$47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グラフ元!$R$48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グラフ元!$R$49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グラフ元!$R$50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グラフ元!$R$51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BDAF-4E94-B189-D05305D338B6}"/>
            </c:ext>
          </c:extLst>
        </c:ser>
        <c:ser>
          <c:idx val="48"/>
          <c:order val="48"/>
          <c:tx>
            <c:strRef>
              <c:f>グラフ元!$R$52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BDAF-4E94-B189-D05305D338B6}"/>
            </c:ext>
          </c:extLst>
        </c:ser>
        <c:ser>
          <c:idx val="49"/>
          <c:order val="49"/>
          <c:tx>
            <c:strRef>
              <c:f>グラフ元!$R$53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DAF-4E94-B189-D05305D338B6}"/>
            </c:ext>
          </c:extLst>
        </c:ser>
        <c:ser>
          <c:idx val="50"/>
          <c:order val="50"/>
          <c:tx>
            <c:strRef>
              <c:f>グラフ元!$R$54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BDAF-4E94-B189-D05305D338B6}"/>
            </c:ext>
          </c:extLst>
        </c:ser>
        <c:ser>
          <c:idx val="51"/>
          <c:order val="51"/>
          <c:tx>
            <c:strRef>
              <c:f>グラフ元!$R$55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BDAF-4E94-B189-D05305D338B6}"/>
            </c:ext>
          </c:extLst>
        </c:ser>
        <c:ser>
          <c:idx val="52"/>
          <c:order val="52"/>
          <c:tx>
            <c:strRef>
              <c:f>グラフ元!$R$56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BDAF-4E94-B189-D05305D338B6}"/>
            </c:ext>
          </c:extLst>
        </c:ser>
        <c:ser>
          <c:idx val="53"/>
          <c:order val="53"/>
          <c:tx>
            <c:strRef>
              <c:f>グラフ元!$R$57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BDAF-4E94-B189-D05305D338B6}"/>
            </c:ext>
          </c:extLst>
        </c:ser>
        <c:ser>
          <c:idx val="54"/>
          <c:order val="54"/>
          <c:tx>
            <c:strRef>
              <c:f>グラフ元!$R$58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BDAF-4E94-B189-D05305D338B6}"/>
            </c:ext>
          </c:extLst>
        </c:ser>
        <c:ser>
          <c:idx val="55"/>
          <c:order val="55"/>
          <c:tx>
            <c:strRef>
              <c:f>グラフ元!$R$59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BDAF-4E94-B189-D05305D338B6}"/>
            </c:ext>
          </c:extLst>
        </c:ser>
        <c:ser>
          <c:idx val="56"/>
          <c:order val="56"/>
          <c:tx>
            <c:strRef>
              <c:f>グラフ元!$R$60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BDAF-4E94-B189-D05305D338B6}"/>
            </c:ext>
          </c:extLst>
        </c:ser>
        <c:ser>
          <c:idx val="57"/>
          <c:order val="57"/>
          <c:tx>
            <c:strRef>
              <c:f>グラフ元!$R$61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BDAF-4E94-B189-D05305D338B6}"/>
            </c:ext>
          </c:extLst>
        </c:ser>
        <c:ser>
          <c:idx val="58"/>
          <c:order val="58"/>
          <c:tx>
            <c:strRef>
              <c:f>グラフ元!$R$62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BDAF-4E94-B189-D05305D338B6}"/>
            </c:ext>
          </c:extLst>
        </c:ser>
        <c:ser>
          <c:idx val="59"/>
          <c:order val="59"/>
          <c:tx>
            <c:strRef>
              <c:f>グラフ元!$R$63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BDAF-4E94-B189-D05305D338B6}"/>
            </c:ext>
          </c:extLst>
        </c:ser>
        <c:ser>
          <c:idx val="60"/>
          <c:order val="60"/>
          <c:tx>
            <c:strRef>
              <c:f>グラフ元!$R$64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BDAF-4E94-B189-D05305D338B6}"/>
            </c:ext>
          </c:extLst>
        </c:ser>
        <c:ser>
          <c:idx val="61"/>
          <c:order val="61"/>
          <c:tx>
            <c:strRef>
              <c:f>グラフ元!$R$65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BDAF-4E94-B189-D05305D338B6}"/>
            </c:ext>
          </c:extLst>
        </c:ser>
        <c:ser>
          <c:idx val="62"/>
          <c:order val="62"/>
          <c:tx>
            <c:strRef>
              <c:f>グラフ元!$R$66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BDAF-4E94-B189-D05305D338B6}"/>
            </c:ext>
          </c:extLst>
        </c:ser>
        <c:ser>
          <c:idx val="63"/>
          <c:order val="63"/>
          <c:tx>
            <c:strRef>
              <c:f>グラフ元!$R$67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BDAF-4E94-B189-D05305D338B6}"/>
            </c:ext>
          </c:extLst>
        </c:ser>
        <c:ser>
          <c:idx val="64"/>
          <c:order val="64"/>
          <c:tx>
            <c:strRef>
              <c:f>グラフ元!$R$68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BDAF-4E94-B189-D05305D338B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BDAF-4E94-B189-D05305D338B6}"/>
            </c:ext>
          </c:extLst>
        </c:ser>
        <c:ser>
          <c:idx val="65"/>
          <c:order val="65"/>
          <c:tx>
            <c:strRef>
              <c:f>グラフ元!$R$69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BDAF-4E94-B189-D05305D338B6}"/>
            </c:ext>
          </c:extLst>
        </c:ser>
        <c:ser>
          <c:idx val="66"/>
          <c:order val="66"/>
          <c:tx>
            <c:strRef>
              <c:f>グラフ元!$R$70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BDAF-4E94-B189-D05305D338B6}"/>
            </c:ext>
          </c:extLst>
        </c:ser>
        <c:ser>
          <c:idx val="67"/>
          <c:order val="67"/>
          <c:tx>
            <c:strRef>
              <c:f>グラフ元!$R$71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BDAF-4E94-B189-D05305D338B6}"/>
            </c:ext>
          </c:extLst>
        </c:ser>
        <c:ser>
          <c:idx val="68"/>
          <c:order val="68"/>
          <c:tx>
            <c:strRef>
              <c:f>グラフ元!$R$72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BDAF-4E94-B189-D05305D338B6}"/>
            </c:ext>
          </c:extLst>
        </c:ser>
        <c:ser>
          <c:idx val="69"/>
          <c:order val="69"/>
          <c:tx>
            <c:strRef>
              <c:f>グラフ元!$R$73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BDAF-4E94-B189-D05305D338B6}"/>
            </c:ext>
          </c:extLst>
        </c:ser>
        <c:dLbls>
          <c:showLegendKey val="0"/>
          <c:showVal val="0"/>
          <c:showCatName val="0"/>
          <c:showSerName val="0"/>
          <c:showPercent val="0"/>
          <c:showBubbleSize val="0"/>
        </c:dLbls>
        <c:gapWidth val="30"/>
        <c:overlap val="100"/>
        <c:axId val="125333888"/>
        <c:axId val="125335424"/>
        <c:extLst xmlns:c16r2="http://schemas.microsoft.com/office/drawing/2015/06/chart"/>
      </c:barChart>
      <c:catAx>
        <c:axId val="125333888"/>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5335424"/>
        <c:crosses val="autoZero"/>
        <c:auto val="1"/>
        <c:lblAlgn val="ctr"/>
        <c:lblOffset val="100"/>
        <c:noMultiLvlLbl val="0"/>
      </c:catAx>
      <c:valAx>
        <c:axId val="125335424"/>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533388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グラフ元!$U$4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グラフ元!$U$5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グラフ元!$U$6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グラフ元!$U$7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グラフ元!$U$8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グラフ元!$U$9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グラフ元!$U$10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グラフ元!$U$11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グラフ元!$U$12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グラフ元!$U$13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グラフ元!$U$14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グラフ元!$U$15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グラフ元!$U$16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グラフ元!$U$17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グラフ元!$U$18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グラフ元!$U$19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グラフ元!$U$20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グラフ元!$U$21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グラフ元!$U$22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グラフ元!$U$23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グラフ元!$U$24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グラフ元!$U$25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グラフ元!$U$26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グラフ元!$U$27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グラフ元!$U$28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グラフ元!$U$29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グラフ元!$U$30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グラフ元!$U$31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グラフ元!$U$32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グラフ元!$U$33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グラフ元!$U$34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グラフ元!$U$35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グラフ元!$U$36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グラフ元!$U$37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グラフ元!$U$38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グラフ元!$U$39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グラフ元!$U$40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グラフ元!$U$41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グラフ元!$U$42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グラフ元!$U$43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グラフ元!$U$44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グラフ元!$U$45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グラフ元!$U$46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グラフ元!$U$47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グラフ元!$U$48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グラフ元!$U$49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グラフ元!$U$50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グラフ元!$U$51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4A02-4AE9-BA0B-F81C9405640C}"/>
            </c:ext>
          </c:extLst>
        </c:ser>
        <c:ser>
          <c:idx val="48"/>
          <c:order val="48"/>
          <c:tx>
            <c:strRef>
              <c:f>グラフ元!$U$52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4A02-4AE9-BA0B-F81C9405640C}"/>
            </c:ext>
          </c:extLst>
        </c:ser>
        <c:ser>
          <c:idx val="49"/>
          <c:order val="49"/>
          <c:tx>
            <c:strRef>
              <c:f>グラフ元!$U$53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4A02-4AE9-BA0B-F81C9405640C}"/>
            </c:ext>
          </c:extLst>
        </c:ser>
        <c:ser>
          <c:idx val="50"/>
          <c:order val="50"/>
          <c:tx>
            <c:strRef>
              <c:f>グラフ元!$U$54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4A02-4AE9-BA0B-F81C9405640C}"/>
            </c:ext>
          </c:extLst>
        </c:ser>
        <c:ser>
          <c:idx val="51"/>
          <c:order val="51"/>
          <c:tx>
            <c:strRef>
              <c:f>グラフ元!$U$55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4A02-4AE9-BA0B-F81C9405640C}"/>
            </c:ext>
          </c:extLst>
        </c:ser>
        <c:ser>
          <c:idx val="52"/>
          <c:order val="52"/>
          <c:tx>
            <c:strRef>
              <c:f>グラフ元!$U$56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4A02-4AE9-BA0B-F81C9405640C}"/>
            </c:ext>
          </c:extLst>
        </c:ser>
        <c:ser>
          <c:idx val="53"/>
          <c:order val="53"/>
          <c:tx>
            <c:strRef>
              <c:f>グラフ元!$U$57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4A02-4AE9-BA0B-F81C9405640C}"/>
            </c:ext>
          </c:extLst>
        </c:ser>
        <c:ser>
          <c:idx val="54"/>
          <c:order val="54"/>
          <c:tx>
            <c:strRef>
              <c:f>グラフ元!$U$58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4A02-4AE9-BA0B-F81C9405640C}"/>
            </c:ext>
          </c:extLst>
        </c:ser>
        <c:ser>
          <c:idx val="55"/>
          <c:order val="55"/>
          <c:tx>
            <c:strRef>
              <c:f>グラフ元!$U$59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4A02-4AE9-BA0B-F81C9405640C}"/>
            </c:ext>
          </c:extLst>
        </c:ser>
        <c:ser>
          <c:idx val="56"/>
          <c:order val="56"/>
          <c:tx>
            <c:strRef>
              <c:f>グラフ元!$U$60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4A02-4AE9-BA0B-F81C9405640C}"/>
            </c:ext>
          </c:extLst>
        </c:ser>
        <c:ser>
          <c:idx val="57"/>
          <c:order val="57"/>
          <c:tx>
            <c:strRef>
              <c:f>グラフ元!$U$61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4A02-4AE9-BA0B-F81C9405640C}"/>
            </c:ext>
          </c:extLst>
        </c:ser>
        <c:ser>
          <c:idx val="58"/>
          <c:order val="58"/>
          <c:tx>
            <c:strRef>
              <c:f>グラフ元!$U$62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4A02-4AE9-BA0B-F81C9405640C}"/>
            </c:ext>
          </c:extLst>
        </c:ser>
        <c:ser>
          <c:idx val="59"/>
          <c:order val="59"/>
          <c:tx>
            <c:strRef>
              <c:f>グラフ元!$U$63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4A02-4AE9-BA0B-F81C9405640C}"/>
            </c:ext>
          </c:extLst>
        </c:ser>
        <c:ser>
          <c:idx val="60"/>
          <c:order val="60"/>
          <c:tx>
            <c:strRef>
              <c:f>グラフ元!$U$64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4A02-4AE9-BA0B-F81C9405640C}"/>
            </c:ext>
          </c:extLst>
        </c:ser>
        <c:ser>
          <c:idx val="61"/>
          <c:order val="61"/>
          <c:tx>
            <c:strRef>
              <c:f>グラフ元!$U$65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4A02-4AE9-BA0B-F81C9405640C}"/>
            </c:ext>
          </c:extLst>
        </c:ser>
        <c:ser>
          <c:idx val="62"/>
          <c:order val="62"/>
          <c:tx>
            <c:strRef>
              <c:f>グラフ元!$U$66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4A02-4AE9-BA0B-F81C9405640C}"/>
            </c:ext>
          </c:extLst>
        </c:ser>
        <c:ser>
          <c:idx val="63"/>
          <c:order val="63"/>
          <c:tx>
            <c:strRef>
              <c:f>グラフ元!$U$67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4A02-4AE9-BA0B-F81C9405640C}"/>
            </c:ext>
          </c:extLst>
        </c:ser>
        <c:ser>
          <c:idx val="64"/>
          <c:order val="64"/>
          <c:tx>
            <c:strRef>
              <c:f>グラフ元!$U$68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4A02-4AE9-BA0B-F81C9405640C}"/>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4A02-4AE9-BA0B-F81C9405640C}"/>
            </c:ext>
          </c:extLst>
        </c:ser>
        <c:ser>
          <c:idx val="65"/>
          <c:order val="65"/>
          <c:tx>
            <c:strRef>
              <c:f>グラフ元!$U$69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4A02-4AE9-BA0B-F81C9405640C}"/>
            </c:ext>
          </c:extLst>
        </c:ser>
        <c:ser>
          <c:idx val="66"/>
          <c:order val="66"/>
          <c:tx>
            <c:strRef>
              <c:f>グラフ元!$U$70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4A02-4AE9-BA0B-F81C9405640C}"/>
            </c:ext>
          </c:extLst>
        </c:ser>
        <c:ser>
          <c:idx val="67"/>
          <c:order val="67"/>
          <c:tx>
            <c:strRef>
              <c:f>グラフ元!$U$71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4A02-4AE9-BA0B-F81C9405640C}"/>
            </c:ext>
          </c:extLst>
        </c:ser>
        <c:ser>
          <c:idx val="68"/>
          <c:order val="68"/>
          <c:tx>
            <c:strRef>
              <c:f>グラフ元!$U$72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4A02-4AE9-BA0B-F81C9405640C}"/>
            </c:ext>
          </c:extLst>
        </c:ser>
        <c:ser>
          <c:idx val="69"/>
          <c:order val="69"/>
          <c:tx>
            <c:strRef>
              <c:f>グラフ元!$U$73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4A02-4AE9-BA0B-F81C9405640C}"/>
            </c:ext>
          </c:extLst>
        </c:ser>
        <c:dLbls>
          <c:showLegendKey val="0"/>
          <c:showVal val="0"/>
          <c:showCatName val="0"/>
          <c:showSerName val="0"/>
          <c:showPercent val="0"/>
          <c:showBubbleSize val="0"/>
        </c:dLbls>
        <c:gapWidth val="30"/>
        <c:overlap val="100"/>
        <c:axId val="127665280"/>
        <c:axId val="127666816"/>
        <c:extLst xmlns:c16r2="http://schemas.microsoft.com/office/drawing/2015/06/chart"/>
      </c:barChart>
      <c:catAx>
        <c:axId val="12766528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7666816"/>
        <c:crosses val="autoZero"/>
        <c:auto val="1"/>
        <c:lblAlgn val="ctr"/>
        <c:lblOffset val="100"/>
        <c:noMultiLvlLbl val="0"/>
      </c:catAx>
      <c:valAx>
        <c:axId val="12766681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766528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グラフ元!$C$4</c:f>
              <c:strCache>
                <c:ptCount val="1"/>
              </c:strCache>
            </c:strRef>
          </c:tx>
          <c:spPr>
            <a:noFill/>
            <a:ln w="9525">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B9C1-4192-9885-011A554C71FC}"/>
            </c:ext>
          </c:extLst>
        </c:ser>
        <c:ser>
          <c:idx val="1"/>
          <c:order val="1"/>
          <c:tx>
            <c:strRef>
              <c:f>グラフ元!$C$5</c:f>
              <c:strCache>
                <c:ptCount val="1"/>
              </c:strCache>
            </c:strRef>
          </c:tx>
          <c:spPr>
            <a:noFill/>
            <a:ln w="9525">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1-B9C1-4192-9885-011A554C71FC}"/>
            </c:ext>
          </c:extLst>
        </c:ser>
        <c:ser>
          <c:idx val="2"/>
          <c:order val="2"/>
          <c:tx>
            <c:strRef>
              <c:f>グラフ元!$C$6</c:f>
              <c:strCache>
                <c:ptCount val="1"/>
              </c:strCache>
            </c:strRef>
          </c:tx>
          <c:spPr>
            <a:noFill/>
            <a:ln w="9525">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B9C1-4192-9885-011A554C71FC}"/>
            </c:ext>
          </c:extLst>
        </c:ser>
        <c:ser>
          <c:idx val="3"/>
          <c:order val="3"/>
          <c:tx>
            <c:strRef>
              <c:f>グラフ元!$C$7</c:f>
              <c:strCache>
                <c:ptCount val="1"/>
              </c:strCache>
            </c:strRef>
          </c:tx>
          <c:spPr>
            <a:noFill/>
            <a:ln w="9525">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B9C1-4192-9885-011A554C71FC}"/>
            </c:ext>
          </c:extLst>
        </c:ser>
        <c:ser>
          <c:idx val="4"/>
          <c:order val="4"/>
          <c:tx>
            <c:strRef>
              <c:f>グラフ元!$C$8</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B9C1-4192-9885-011A554C71FC}"/>
            </c:ext>
          </c:extLst>
        </c:ser>
        <c:ser>
          <c:idx val="5"/>
          <c:order val="5"/>
          <c:tx>
            <c:strRef>
              <c:f>グラフ元!$C$9</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B9C1-4192-9885-011A554C71FC}"/>
            </c:ext>
          </c:extLst>
        </c:ser>
        <c:ser>
          <c:idx val="6"/>
          <c:order val="6"/>
          <c:tx>
            <c:strRef>
              <c:f>グラフ元!$C$10</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B9C1-4192-9885-011A554C71FC}"/>
            </c:ext>
          </c:extLst>
        </c:ser>
        <c:ser>
          <c:idx val="7"/>
          <c:order val="7"/>
          <c:tx>
            <c:strRef>
              <c:f>グラフ元!$C$11</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B9C1-4192-9885-011A554C71FC}"/>
            </c:ext>
          </c:extLst>
        </c:ser>
        <c:ser>
          <c:idx val="8"/>
          <c:order val="8"/>
          <c:tx>
            <c:strRef>
              <c:f>グラフ元!$C$12</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B9C1-4192-9885-011A554C71FC}"/>
            </c:ext>
          </c:extLst>
        </c:ser>
        <c:ser>
          <c:idx val="9"/>
          <c:order val="9"/>
          <c:tx>
            <c:strRef>
              <c:f>グラフ元!$C$13</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9-B9C1-4192-9885-011A554C71FC}"/>
            </c:ext>
          </c:extLst>
        </c:ser>
        <c:ser>
          <c:idx val="10"/>
          <c:order val="10"/>
          <c:tx>
            <c:strRef>
              <c:f>グラフ元!$C$14</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B9C1-4192-9885-011A554C71FC}"/>
            </c:ext>
          </c:extLst>
        </c:ser>
        <c:ser>
          <c:idx val="11"/>
          <c:order val="11"/>
          <c:tx>
            <c:strRef>
              <c:f>グラフ元!$C$15</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B-B9C1-4192-9885-011A554C71FC}"/>
            </c:ext>
          </c:extLst>
        </c:ser>
        <c:ser>
          <c:idx val="12"/>
          <c:order val="12"/>
          <c:tx>
            <c:strRef>
              <c:f>グラフ元!$C$16</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B9C1-4192-9885-011A554C71FC}"/>
            </c:ext>
          </c:extLst>
        </c:ser>
        <c:ser>
          <c:idx val="13"/>
          <c:order val="13"/>
          <c:tx>
            <c:strRef>
              <c:f>グラフ元!$C$17</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D-B9C1-4192-9885-011A554C71FC}"/>
            </c:ext>
          </c:extLst>
        </c:ser>
        <c:ser>
          <c:idx val="14"/>
          <c:order val="14"/>
          <c:tx>
            <c:strRef>
              <c:f>グラフ元!$C$18</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B9C1-4192-9885-011A554C71FC}"/>
            </c:ext>
          </c:extLst>
        </c:ser>
        <c:ser>
          <c:idx val="15"/>
          <c:order val="15"/>
          <c:tx>
            <c:strRef>
              <c:f>グラフ元!$C$19</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F-B9C1-4192-9885-011A554C71FC}"/>
            </c:ext>
          </c:extLst>
        </c:ser>
        <c:ser>
          <c:idx val="16"/>
          <c:order val="16"/>
          <c:tx>
            <c:strRef>
              <c:f>グラフ元!$C$20</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B9C1-4192-9885-011A554C71FC}"/>
            </c:ext>
          </c:extLst>
        </c:ser>
        <c:ser>
          <c:idx val="17"/>
          <c:order val="17"/>
          <c:tx>
            <c:strRef>
              <c:f>グラフ元!$C$21</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1-B9C1-4192-9885-011A554C71FC}"/>
            </c:ext>
          </c:extLst>
        </c:ser>
        <c:ser>
          <c:idx val="18"/>
          <c:order val="18"/>
          <c:tx>
            <c:strRef>
              <c:f>グラフ元!$C$22</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B9C1-4192-9885-011A554C71FC}"/>
            </c:ext>
          </c:extLst>
        </c:ser>
        <c:ser>
          <c:idx val="19"/>
          <c:order val="19"/>
          <c:tx>
            <c:strRef>
              <c:f>グラフ元!$C$23</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3-B9C1-4192-9885-011A554C71FC}"/>
            </c:ext>
          </c:extLst>
        </c:ser>
        <c:ser>
          <c:idx val="20"/>
          <c:order val="20"/>
          <c:tx>
            <c:strRef>
              <c:f>グラフ元!$C$24</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B9C1-4192-9885-011A554C71FC}"/>
            </c:ext>
          </c:extLst>
        </c:ser>
        <c:ser>
          <c:idx val="21"/>
          <c:order val="21"/>
          <c:tx>
            <c:strRef>
              <c:f>グラフ元!$C$25</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5-B9C1-4192-9885-011A554C71FC}"/>
            </c:ext>
          </c:extLst>
        </c:ser>
        <c:ser>
          <c:idx val="22"/>
          <c:order val="22"/>
          <c:tx>
            <c:strRef>
              <c:f>グラフ元!$C$26</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B9C1-4192-9885-011A554C71FC}"/>
            </c:ext>
          </c:extLst>
        </c:ser>
        <c:ser>
          <c:idx val="23"/>
          <c:order val="23"/>
          <c:tx>
            <c:strRef>
              <c:f>グラフ元!$C$27</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7-B9C1-4192-9885-011A554C71FC}"/>
            </c:ext>
          </c:extLst>
        </c:ser>
        <c:ser>
          <c:idx val="24"/>
          <c:order val="24"/>
          <c:tx>
            <c:strRef>
              <c:f>グラフ元!$C$28</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8-B9C1-4192-9885-011A554C71FC}"/>
            </c:ext>
          </c:extLst>
        </c:ser>
        <c:ser>
          <c:idx val="25"/>
          <c:order val="25"/>
          <c:tx>
            <c:strRef>
              <c:f>グラフ元!$C$29</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9-B9C1-4192-9885-011A554C71FC}"/>
            </c:ext>
          </c:extLst>
        </c:ser>
        <c:ser>
          <c:idx val="26"/>
          <c:order val="26"/>
          <c:tx>
            <c:strRef>
              <c:f>グラフ元!$C$30</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A-B9C1-4192-9885-011A554C71FC}"/>
            </c:ext>
          </c:extLst>
        </c:ser>
        <c:ser>
          <c:idx val="27"/>
          <c:order val="27"/>
          <c:tx>
            <c:strRef>
              <c:f>グラフ元!$C$31</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B-B9C1-4192-9885-011A554C71FC}"/>
            </c:ext>
          </c:extLst>
        </c:ser>
        <c:ser>
          <c:idx val="28"/>
          <c:order val="28"/>
          <c:tx>
            <c:strRef>
              <c:f>グラフ元!$C$32</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C-B9C1-4192-9885-011A554C71FC}"/>
            </c:ext>
          </c:extLst>
        </c:ser>
        <c:ser>
          <c:idx val="29"/>
          <c:order val="29"/>
          <c:tx>
            <c:strRef>
              <c:f>グラフ元!$C$33</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D-B9C1-4192-9885-011A554C71FC}"/>
            </c:ext>
          </c:extLst>
        </c:ser>
        <c:ser>
          <c:idx val="30"/>
          <c:order val="30"/>
          <c:tx>
            <c:strRef>
              <c:f>グラフ元!$C$34</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E-B9C1-4192-9885-011A554C71FC}"/>
            </c:ext>
          </c:extLst>
        </c:ser>
        <c:ser>
          <c:idx val="31"/>
          <c:order val="31"/>
          <c:tx>
            <c:strRef>
              <c:f>グラフ元!$C$35</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F-B9C1-4192-9885-011A554C71FC}"/>
            </c:ext>
          </c:extLst>
        </c:ser>
        <c:ser>
          <c:idx val="32"/>
          <c:order val="32"/>
          <c:tx>
            <c:strRef>
              <c:f>グラフ元!$C$36</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0-B9C1-4192-9885-011A554C71FC}"/>
            </c:ext>
          </c:extLst>
        </c:ser>
        <c:ser>
          <c:idx val="33"/>
          <c:order val="33"/>
          <c:tx>
            <c:strRef>
              <c:f>グラフ元!$C$37</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1-B9C1-4192-9885-011A554C71FC}"/>
            </c:ext>
          </c:extLst>
        </c:ser>
        <c:ser>
          <c:idx val="34"/>
          <c:order val="34"/>
          <c:tx>
            <c:strRef>
              <c:f>グラフ元!$C$38</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2-B9C1-4192-9885-011A554C71FC}"/>
            </c:ext>
          </c:extLst>
        </c:ser>
        <c:ser>
          <c:idx val="35"/>
          <c:order val="35"/>
          <c:tx>
            <c:strRef>
              <c:f>グラフ元!$C$39</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3-B9C1-4192-9885-011A554C71FC}"/>
            </c:ext>
          </c:extLst>
        </c:ser>
        <c:ser>
          <c:idx val="36"/>
          <c:order val="36"/>
          <c:tx>
            <c:strRef>
              <c:f>グラフ元!$C$40</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4-B9C1-4192-9885-011A554C71FC}"/>
            </c:ext>
          </c:extLst>
        </c:ser>
        <c:ser>
          <c:idx val="37"/>
          <c:order val="37"/>
          <c:tx>
            <c:strRef>
              <c:f>グラフ元!$C$41</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5-B9C1-4192-9885-011A554C71FC}"/>
            </c:ext>
          </c:extLst>
        </c:ser>
        <c:ser>
          <c:idx val="38"/>
          <c:order val="38"/>
          <c:tx>
            <c:strRef>
              <c:f>グラフ元!$C$42</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6-B9C1-4192-9885-011A554C71FC}"/>
            </c:ext>
          </c:extLst>
        </c:ser>
        <c:ser>
          <c:idx val="39"/>
          <c:order val="39"/>
          <c:tx>
            <c:strRef>
              <c:f>グラフ元!$C$43</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7-B9C1-4192-9885-011A554C71FC}"/>
            </c:ext>
          </c:extLst>
        </c:ser>
        <c:ser>
          <c:idx val="40"/>
          <c:order val="40"/>
          <c:tx>
            <c:strRef>
              <c:f>グラフ元!$C$44</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8-B9C1-4192-9885-011A554C71FC}"/>
            </c:ext>
          </c:extLst>
        </c:ser>
        <c:ser>
          <c:idx val="41"/>
          <c:order val="41"/>
          <c:tx>
            <c:strRef>
              <c:f>グラフ元!$C$45</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9-B9C1-4192-9885-011A554C71FC}"/>
            </c:ext>
          </c:extLst>
        </c:ser>
        <c:ser>
          <c:idx val="42"/>
          <c:order val="42"/>
          <c:tx>
            <c:strRef>
              <c:f>グラフ元!$C$46</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A-B9C1-4192-9885-011A554C71FC}"/>
            </c:ext>
          </c:extLst>
        </c:ser>
        <c:ser>
          <c:idx val="43"/>
          <c:order val="43"/>
          <c:tx>
            <c:strRef>
              <c:f>グラフ元!$C$47</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B-B9C1-4192-9885-011A554C71FC}"/>
            </c:ext>
          </c:extLst>
        </c:ser>
        <c:ser>
          <c:idx val="44"/>
          <c:order val="44"/>
          <c:tx>
            <c:strRef>
              <c:f>グラフ元!$C$48</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C-B9C1-4192-9885-011A554C71FC}"/>
            </c:ext>
          </c:extLst>
        </c:ser>
        <c:ser>
          <c:idx val="45"/>
          <c:order val="45"/>
          <c:tx>
            <c:strRef>
              <c:f>グラフ元!$C$49</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D-B9C1-4192-9885-011A554C71FC}"/>
            </c:ext>
          </c:extLst>
        </c:ser>
        <c:ser>
          <c:idx val="46"/>
          <c:order val="46"/>
          <c:tx>
            <c:strRef>
              <c:f>グラフ元!$C$50</c:f>
              <c:strCache>
                <c:ptCount val="1"/>
              </c:strCache>
            </c:strRef>
          </c:tx>
          <c:spPr>
            <a:noFill/>
            <a:ln>
              <a:solidFill>
                <a:schemeClr val="tx1">
                  <a:lumMod val="65000"/>
                  <a:lumOff val="35000"/>
                </a:schemeClr>
              </a:solidFill>
            </a:ln>
            <a:effectLst/>
          </c:spPr>
          <c:invertIfNegative val="0"/>
          <c:dLbls>
            <c:spPr>
              <a:noFill/>
              <a:ln>
                <a:noFill/>
              </a:ln>
              <a:effectLst/>
            </c:spPr>
            <c:txPr>
              <a:bodyPr spcFirstLastPara="1" vertOverflow="ellipsis" vert="eaVert"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E-B9C1-4192-9885-011A554C71FC}"/>
            </c:ext>
          </c:extLst>
        </c:ser>
        <c:ser>
          <c:idx val="47"/>
          <c:order val="47"/>
          <c:tx>
            <c:strRef>
              <c:f>グラフ元!$C$51</c:f>
              <c:strCache>
                <c:ptCount val="1"/>
              </c:strCache>
            </c:strRef>
          </c:tx>
          <c:spPr>
            <a:noFill/>
            <a:ln>
              <a:solidFill>
                <a:schemeClr val="tx1"/>
              </a:solidFill>
            </a:ln>
          </c:spPr>
          <c:invertIfNegative val="0"/>
          <c:dLbls>
            <c:dLbl>
              <c:idx val="0"/>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0-1E4D-40E6-98A5-7382EA0AB640}"/>
                </c:ext>
                <c:ext xmlns:c15="http://schemas.microsoft.com/office/drawing/2012/chart" uri="{CE6537A1-D6FC-4f65-9D91-7224C49458BB}"/>
              </c:extLst>
            </c:dLbl>
            <c:spPr>
              <a:noFill/>
              <a:ln>
                <a:noFill/>
              </a:ln>
              <a:effectLst/>
            </c:spPr>
            <c:txPr>
              <a:bodyPr rot="0" vert="eaVert"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B2D1-4C44-907E-6FD5B11F71EF}"/>
            </c:ext>
          </c:extLst>
        </c:ser>
        <c:ser>
          <c:idx val="48"/>
          <c:order val="48"/>
          <c:tx>
            <c:strRef>
              <c:f>グラフ元!$C$52</c:f>
              <c:strCache>
                <c:ptCount val="1"/>
              </c:strCache>
            </c:strRef>
          </c:tx>
          <c:spPr>
            <a:noFill/>
            <a:ln>
              <a:solidFill>
                <a:schemeClr val="tx1"/>
              </a:solidFill>
            </a:ln>
          </c:spPr>
          <c:invertIfNegative val="0"/>
          <c:dLbls>
            <c:dLbl>
              <c:idx val="0"/>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1-1E4D-40E6-98A5-7382EA0AB640}"/>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1-B2D1-4C44-907E-6FD5B11F71EF}"/>
            </c:ext>
          </c:extLst>
        </c:ser>
        <c:ser>
          <c:idx val="49"/>
          <c:order val="49"/>
          <c:tx>
            <c:strRef>
              <c:f>グラフ元!$C$53</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B2D1-4C44-907E-6FD5B11F71EF}"/>
            </c:ext>
          </c:extLst>
        </c:ser>
        <c:ser>
          <c:idx val="50"/>
          <c:order val="50"/>
          <c:tx>
            <c:strRef>
              <c:f>グラフ元!$C$54</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B2D1-4C44-907E-6FD5B11F71EF}"/>
            </c:ext>
          </c:extLst>
        </c:ser>
        <c:ser>
          <c:idx val="51"/>
          <c:order val="51"/>
          <c:tx>
            <c:strRef>
              <c:f>グラフ元!$C$55</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B2D1-4C44-907E-6FD5B11F71EF}"/>
            </c:ext>
          </c:extLst>
        </c:ser>
        <c:ser>
          <c:idx val="52"/>
          <c:order val="52"/>
          <c:tx>
            <c:strRef>
              <c:f>グラフ元!$C$56</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B2D1-4C44-907E-6FD5B11F71EF}"/>
            </c:ext>
          </c:extLst>
        </c:ser>
        <c:ser>
          <c:idx val="53"/>
          <c:order val="53"/>
          <c:tx>
            <c:strRef>
              <c:f>グラフ元!$C$57</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B2D1-4C44-907E-6FD5B11F71EF}"/>
            </c:ext>
          </c:extLst>
        </c:ser>
        <c:ser>
          <c:idx val="54"/>
          <c:order val="54"/>
          <c:tx>
            <c:strRef>
              <c:f>グラフ元!$C$58</c:f>
              <c:strCache>
                <c:ptCount val="1"/>
              </c:strCache>
            </c:strRef>
          </c:tx>
          <c:spPr>
            <a:noFill/>
            <a:ln>
              <a:solidFill>
                <a:schemeClr val="tx1"/>
              </a:solidFill>
            </a:ln>
          </c:spPr>
          <c:invertIfNegative val="0"/>
          <c:dLbls>
            <c:dLbl>
              <c:idx val="0"/>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B2D1-4C44-907E-6FD5B11F71EF}"/>
            </c:ext>
          </c:extLst>
        </c:ser>
        <c:ser>
          <c:idx val="55"/>
          <c:order val="55"/>
          <c:tx>
            <c:strRef>
              <c:f>グラフ元!$C$59</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B2D1-4C44-907E-6FD5B11F71EF}"/>
            </c:ext>
          </c:extLst>
        </c:ser>
        <c:ser>
          <c:idx val="56"/>
          <c:order val="56"/>
          <c:tx>
            <c:strRef>
              <c:f>グラフ元!$C$60</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9-B2D1-4C44-907E-6FD5B11F71EF}"/>
            </c:ext>
          </c:extLst>
        </c:ser>
        <c:ser>
          <c:idx val="57"/>
          <c:order val="57"/>
          <c:tx>
            <c:strRef>
              <c:f>グラフ元!$C$61</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B2D1-4C44-907E-6FD5B11F71EF}"/>
            </c:ext>
          </c:extLst>
        </c:ser>
        <c:ser>
          <c:idx val="58"/>
          <c:order val="58"/>
          <c:tx>
            <c:strRef>
              <c:f>グラフ元!$C$62</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B-B2D1-4C44-907E-6FD5B11F71EF}"/>
            </c:ext>
          </c:extLst>
        </c:ser>
        <c:ser>
          <c:idx val="59"/>
          <c:order val="59"/>
          <c:tx>
            <c:strRef>
              <c:f>グラフ元!$C$63</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B2D1-4C44-907E-6FD5B11F71EF}"/>
            </c:ext>
          </c:extLst>
        </c:ser>
        <c:ser>
          <c:idx val="60"/>
          <c:order val="60"/>
          <c:tx>
            <c:strRef>
              <c:f>グラフ元!$C$64</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D-B2D1-4C44-907E-6FD5B11F71EF}"/>
            </c:ext>
          </c:extLst>
        </c:ser>
        <c:ser>
          <c:idx val="61"/>
          <c:order val="61"/>
          <c:tx>
            <c:strRef>
              <c:f>グラフ元!$C$65</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B2D1-4C44-907E-6FD5B11F71EF}"/>
            </c:ext>
          </c:extLst>
        </c:ser>
        <c:ser>
          <c:idx val="62"/>
          <c:order val="62"/>
          <c:tx>
            <c:strRef>
              <c:f>グラフ元!$C$66</c:f>
              <c:strCache>
                <c:ptCount val="1"/>
              </c:strCache>
            </c:strRef>
          </c:tx>
          <c:spPr>
            <a:noFill/>
            <a:ln>
              <a:solidFill>
                <a:schemeClr val="tx1"/>
              </a:solidFill>
            </a:ln>
          </c:spPr>
          <c:invertIfNegative val="0"/>
          <c:dLbls>
            <c:dLbl>
              <c:idx val="0"/>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4-1E4D-40E6-98A5-7382EA0AB64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F-B2D1-4C44-907E-6FD5B11F71EF}"/>
            </c:ext>
          </c:extLst>
        </c:ser>
        <c:ser>
          <c:idx val="63"/>
          <c:order val="63"/>
          <c:tx>
            <c:strRef>
              <c:f>グラフ元!$C$67</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B2D1-4C44-907E-6FD5B11F71EF}"/>
            </c:ext>
          </c:extLst>
        </c:ser>
        <c:ser>
          <c:idx val="64"/>
          <c:order val="64"/>
          <c:tx>
            <c:strRef>
              <c:f>グラフ元!$C$68</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1-B2D1-4C44-907E-6FD5B11F71EF}"/>
            </c:ext>
          </c:extLst>
        </c:ser>
        <c:ser>
          <c:idx val="65"/>
          <c:order val="65"/>
          <c:tx>
            <c:strRef>
              <c:f>グラフ元!$C$69</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B2D1-4C44-907E-6FD5B11F71EF}"/>
            </c:ext>
          </c:extLst>
        </c:ser>
        <c:ser>
          <c:idx val="66"/>
          <c:order val="66"/>
          <c:tx>
            <c:strRef>
              <c:f>グラフ元!$C$70</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3-B2D1-4C44-907E-6FD5B11F71EF}"/>
            </c:ext>
          </c:extLst>
        </c:ser>
        <c:ser>
          <c:idx val="67"/>
          <c:order val="67"/>
          <c:tx>
            <c:strRef>
              <c:f>グラフ元!$C$71</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B2D1-4C44-907E-6FD5B11F71EF}"/>
            </c:ext>
          </c:extLst>
        </c:ser>
        <c:ser>
          <c:idx val="68"/>
          <c:order val="68"/>
          <c:tx>
            <c:strRef>
              <c:f>グラフ元!$C$72</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5-B2D1-4C44-907E-6FD5B11F71EF}"/>
            </c:ext>
          </c:extLst>
        </c:ser>
        <c:ser>
          <c:idx val="69"/>
          <c:order val="69"/>
          <c:tx>
            <c:strRef>
              <c:f>グラフ元!$C$73</c:f>
              <c:strCache>
                <c:ptCount val="1"/>
              </c:strCache>
            </c:strRef>
          </c:tx>
          <c:spPr>
            <a:noFill/>
            <a:ln>
              <a:solidFill>
                <a:schemeClr val="tx1"/>
              </a:solidFill>
            </a:ln>
          </c:spPr>
          <c:invertIfNegative val="0"/>
          <c:dLbls>
            <c:spPr>
              <a:noFill/>
              <a:ln>
                <a:noFill/>
              </a:ln>
              <a:effectLst/>
            </c:spPr>
            <c:txPr>
              <a:bodyPr rot="0" vert="eaVert" wrap="square" lIns="38100" tIns="19050" rIns="38100" bIns="19050" anchor="ctr">
                <a:spAutoFit/>
              </a:bodyPr>
              <a:lstStyle/>
              <a:p>
                <a:pPr>
                  <a:defRPr sz="900"/>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B2D1-4C44-907E-6FD5B11F71EF}"/>
            </c:ext>
          </c:extLst>
        </c:ser>
        <c:ser>
          <c:idx val="70"/>
          <c:order val="70"/>
          <c:tx>
            <c:strRef>
              <c:f>グラフ元!$C$74</c:f>
              <c:strCache>
                <c:ptCount val="1"/>
              </c:strCache>
            </c:strRef>
          </c:tx>
          <c:invertIfNegative val="0"/>
          <c:cat>
            <c:multiLvlStrRef>
              <c:f>グラフ元!$D$3</c:f>
            </c:multiLvlStrRef>
          </c:cat>
          <c:val>
            <c:numRef>
              <c:f>グラフ元!$D$74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7-B2D1-4C44-907E-6FD5B11F71EF}"/>
            </c:ext>
          </c:extLst>
        </c:ser>
        <c:dLbls>
          <c:showLegendKey val="0"/>
          <c:showVal val="0"/>
          <c:showCatName val="0"/>
          <c:showSerName val="0"/>
          <c:showPercent val="0"/>
          <c:showBubbleSize val="0"/>
        </c:dLbls>
        <c:gapWidth val="30"/>
        <c:overlap val="100"/>
        <c:axId val="71493888"/>
        <c:axId val="72691712"/>
        <c:extLst xmlns:c16r2="http://schemas.microsoft.com/office/drawing/2015/06/chart"/>
      </c:barChart>
      <c:catAx>
        <c:axId val="71493888"/>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691712"/>
        <c:crosses val="autoZero"/>
        <c:auto val="1"/>
        <c:lblAlgn val="ctr"/>
        <c:lblOffset val="100"/>
        <c:noMultiLvlLbl val="0"/>
      </c:catAx>
      <c:valAx>
        <c:axId val="72691712"/>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388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グラフ元!$F$4</c:f>
              <c:strCache>
                <c:ptCount val="1"/>
              </c:strCache>
            </c:strRef>
          </c:tx>
          <c:spPr>
            <a:noFill/>
            <a:ln w="9525">
              <a:solidFill>
                <a:schemeClr val="tx1">
                  <a:lumMod val="65000"/>
                  <a:lumOff val="35000"/>
                </a:schemeClr>
              </a:solidFill>
            </a:ln>
            <a:effectLst/>
          </c:spPr>
          <c:invertIfNegative val="0"/>
          <c:cat>
            <c:multiLvlStrRef>
              <c:f>グラフ元!$G$3</c:f>
            </c:multiLvlStrRef>
          </c:cat>
          <c:val>
            <c:numRef>
              <c:f>グラフ元!$G$4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1-62EA-4C36-972B-90349EDAEA06}"/>
            </c:ext>
          </c:extLst>
        </c:ser>
        <c:ser>
          <c:idx val="72"/>
          <c:order val="1"/>
          <c:tx>
            <c:strRef>
              <c:f>グラフ元!$F$5</c:f>
              <c:strCache>
                <c:ptCount val="1"/>
              </c:strCache>
            </c:strRef>
          </c:tx>
          <c:spPr>
            <a:noFill/>
            <a:ln w="9525">
              <a:solidFill>
                <a:schemeClr val="tx1">
                  <a:lumMod val="65000"/>
                  <a:lumOff val="35000"/>
                </a:schemeClr>
              </a:solidFill>
            </a:ln>
            <a:effectLst/>
          </c:spPr>
          <c:invertIfNegative val="0"/>
          <c:cat>
            <c:multiLvlStrRef>
              <c:f>グラフ元!$G$3</c:f>
            </c:multiLvlStrRef>
          </c:cat>
          <c:val>
            <c:numRef>
              <c:f>グラフ元!$G$5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2-62EA-4C36-972B-90349EDAEA06}"/>
            </c:ext>
          </c:extLst>
        </c:ser>
        <c:ser>
          <c:idx val="73"/>
          <c:order val="2"/>
          <c:tx>
            <c:strRef>
              <c:f>グラフ元!$F$6</c:f>
              <c:strCache>
                <c:ptCount val="1"/>
              </c:strCache>
            </c:strRef>
          </c:tx>
          <c:spPr>
            <a:noFill/>
            <a:ln w="9525">
              <a:solidFill>
                <a:schemeClr val="tx1">
                  <a:lumMod val="65000"/>
                  <a:lumOff val="35000"/>
                </a:schemeClr>
              </a:solidFill>
            </a:ln>
            <a:effectLst/>
          </c:spPr>
          <c:invertIfNegative val="0"/>
          <c:cat>
            <c:multiLvlStrRef>
              <c:f>グラフ元!$G$3</c:f>
            </c:multiLvlStrRef>
          </c:cat>
          <c:val>
            <c:numRef>
              <c:f>グラフ元!$G$6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3-62EA-4C36-972B-90349EDAEA06}"/>
            </c:ext>
          </c:extLst>
        </c:ser>
        <c:ser>
          <c:idx val="74"/>
          <c:order val="3"/>
          <c:tx>
            <c:strRef>
              <c:f>グラフ元!$F$7</c:f>
              <c:strCache>
                <c:ptCount val="1"/>
              </c:strCache>
            </c:strRef>
          </c:tx>
          <c:spPr>
            <a:noFill/>
            <a:ln w="9525">
              <a:solidFill>
                <a:schemeClr val="tx1">
                  <a:lumMod val="65000"/>
                  <a:lumOff val="35000"/>
                </a:schemeClr>
              </a:solidFill>
            </a:ln>
            <a:effectLst/>
          </c:spPr>
          <c:invertIfNegative val="0"/>
          <c:cat>
            <c:multiLvlStrRef>
              <c:f>グラフ元!$G$3</c:f>
            </c:multiLvlStrRef>
          </c:cat>
          <c:val>
            <c:numRef>
              <c:f>グラフ元!$G$7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4-62EA-4C36-972B-90349EDAEA06}"/>
            </c:ext>
          </c:extLst>
        </c:ser>
        <c:ser>
          <c:idx val="75"/>
          <c:order val="4"/>
          <c:tx>
            <c:strRef>
              <c:f>グラフ元!$F$8</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5-62EA-4C36-972B-90349EDAEA06}"/>
            </c:ext>
          </c:extLst>
        </c:ser>
        <c:ser>
          <c:idx val="76"/>
          <c:order val="5"/>
          <c:tx>
            <c:strRef>
              <c:f>グラフ元!$F$9</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6-62EA-4C36-972B-90349EDAEA06}"/>
            </c:ext>
          </c:extLst>
        </c:ser>
        <c:ser>
          <c:idx val="77"/>
          <c:order val="6"/>
          <c:tx>
            <c:strRef>
              <c:f>グラフ元!$F$10</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7-62EA-4C36-972B-90349EDAEA06}"/>
            </c:ext>
          </c:extLst>
        </c:ser>
        <c:ser>
          <c:idx val="78"/>
          <c:order val="7"/>
          <c:tx>
            <c:strRef>
              <c:f>グラフ元!$F$11</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8-62EA-4C36-972B-90349EDAEA06}"/>
            </c:ext>
          </c:extLst>
        </c:ser>
        <c:ser>
          <c:idx val="79"/>
          <c:order val="8"/>
          <c:tx>
            <c:strRef>
              <c:f>グラフ元!$F$12</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9-62EA-4C36-972B-90349EDAEA06}"/>
            </c:ext>
          </c:extLst>
        </c:ser>
        <c:ser>
          <c:idx val="80"/>
          <c:order val="9"/>
          <c:tx>
            <c:strRef>
              <c:f>グラフ元!$F$13</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A-62EA-4C36-972B-90349EDAEA06}"/>
            </c:ext>
          </c:extLst>
        </c:ser>
        <c:ser>
          <c:idx val="81"/>
          <c:order val="10"/>
          <c:tx>
            <c:strRef>
              <c:f>グラフ元!$F$14</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B-62EA-4C36-972B-90349EDAEA06}"/>
            </c:ext>
          </c:extLst>
        </c:ser>
        <c:ser>
          <c:idx val="82"/>
          <c:order val="11"/>
          <c:tx>
            <c:strRef>
              <c:f>グラフ元!$F$15</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C-62EA-4C36-972B-90349EDAEA06}"/>
            </c:ext>
          </c:extLst>
        </c:ser>
        <c:ser>
          <c:idx val="83"/>
          <c:order val="12"/>
          <c:tx>
            <c:strRef>
              <c:f>グラフ元!$F$16</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D-62EA-4C36-972B-90349EDAEA06}"/>
            </c:ext>
          </c:extLst>
        </c:ser>
        <c:ser>
          <c:idx val="84"/>
          <c:order val="13"/>
          <c:tx>
            <c:strRef>
              <c:f>グラフ元!$F$17</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E-62EA-4C36-972B-90349EDAEA06}"/>
            </c:ext>
          </c:extLst>
        </c:ser>
        <c:ser>
          <c:idx val="85"/>
          <c:order val="14"/>
          <c:tx>
            <c:strRef>
              <c:f>グラフ元!$F$18</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F-62EA-4C36-972B-90349EDAEA06}"/>
            </c:ext>
          </c:extLst>
        </c:ser>
        <c:ser>
          <c:idx val="86"/>
          <c:order val="15"/>
          <c:tx>
            <c:strRef>
              <c:f>グラフ元!$F$19</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0-62EA-4C36-972B-90349EDAEA06}"/>
            </c:ext>
          </c:extLst>
        </c:ser>
        <c:ser>
          <c:idx val="87"/>
          <c:order val="16"/>
          <c:tx>
            <c:strRef>
              <c:f>グラフ元!$F$20</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1-62EA-4C36-972B-90349EDAEA06}"/>
            </c:ext>
          </c:extLst>
        </c:ser>
        <c:ser>
          <c:idx val="88"/>
          <c:order val="17"/>
          <c:tx>
            <c:strRef>
              <c:f>グラフ元!$F$21</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2-62EA-4C36-972B-90349EDAEA06}"/>
            </c:ext>
          </c:extLst>
        </c:ser>
        <c:ser>
          <c:idx val="89"/>
          <c:order val="18"/>
          <c:tx>
            <c:strRef>
              <c:f>グラフ元!$F$22</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3-62EA-4C36-972B-90349EDAEA06}"/>
            </c:ext>
          </c:extLst>
        </c:ser>
        <c:ser>
          <c:idx val="90"/>
          <c:order val="19"/>
          <c:tx>
            <c:strRef>
              <c:f>グラフ元!$F$23</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4-62EA-4C36-972B-90349EDAEA06}"/>
            </c:ext>
          </c:extLst>
        </c:ser>
        <c:ser>
          <c:idx val="91"/>
          <c:order val="20"/>
          <c:tx>
            <c:strRef>
              <c:f>グラフ元!$F$24</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5-62EA-4C36-972B-90349EDAEA06}"/>
            </c:ext>
          </c:extLst>
        </c:ser>
        <c:ser>
          <c:idx val="92"/>
          <c:order val="21"/>
          <c:tx>
            <c:strRef>
              <c:f>グラフ元!$F$25</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6-62EA-4C36-972B-90349EDAEA06}"/>
            </c:ext>
          </c:extLst>
        </c:ser>
        <c:ser>
          <c:idx val="93"/>
          <c:order val="22"/>
          <c:tx>
            <c:strRef>
              <c:f>グラフ元!$F$26</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7-62EA-4C36-972B-90349EDAEA06}"/>
            </c:ext>
          </c:extLst>
        </c:ser>
        <c:ser>
          <c:idx val="94"/>
          <c:order val="23"/>
          <c:tx>
            <c:strRef>
              <c:f>グラフ元!$F$27</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8-62EA-4C36-972B-90349EDAEA06}"/>
            </c:ext>
          </c:extLst>
        </c:ser>
        <c:ser>
          <c:idx val="95"/>
          <c:order val="24"/>
          <c:tx>
            <c:strRef>
              <c:f>グラフ元!$F$28</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9-62EA-4C36-972B-90349EDAEA06}"/>
            </c:ext>
          </c:extLst>
        </c:ser>
        <c:ser>
          <c:idx val="96"/>
          <c:order val="25"/>
          <c:tx>
            <c:strRef>
              <c:f>グラフ元!$F$29</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A-62EA-4C36-972B-90349EDAEA06}"/>
            </c:ext>
          </c:extLst>
        </c:ser>
        <c:ser>
          <c:idx val="97"/>
          <c:order val="26"/>
          <c:tx>
            <c:strRef>
              <c:f>グラフ元!$F$30</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B-62EA-4C36-972B-90349EDAEA06}"/>
            </c:ext>
          </c:extLst>
        </c:ser>
        <c:ser>
          <c:idx val="98"/>
          <c:order val="27"/>
          <c:tx>
            <c:strRef>
              <c:f>グラフ元!$F$31</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C-62EA-4C36-972B-90349EDAEA06}"/>
            </c:ext>
          </c:extLst>
        </c:ser>
        <c:ser>
          <c:idx val="99"/>
          <c:order val="28"/>
          <c:tx>
            <c:strRef>
              <c:f>グラフ元!$F$32</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D-62EA-4C36-972B-90349EDAEA06}"/>
            </c:ext>
          </c:extLst>
        </c:ser>
        <c:ser>
          <c:idx val="100"/>
          <c:order val="29"/>
          <c:tx>
            <c:strRef>
              <c:f>グラフ元!$F$33</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E-62EA-4C36-972B-90349EDAEA06}"/>
            </c:ext>
          </c:extLst>
        </c:ser>
        <c:ser>
          <c:idx val="101"/>
          <c:order val="30"/>
          <c:tx>
            <c:strRef>
              <c:f>グラフ元!$F$34</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F-62EA-4C36-972B-90349EDAEA06}"/>
            </c:ext>
          </c:extLst>
        </c:ser>
        <c:ser>
          <c:idx val="102"/>
          <c:order val="31"/>
          <c:tx>
            <c:strRef>
              <c:f>グラフ元!$F$35</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0-62EA-4C36-972B-90349EDAEA06}"/>
            </c:ext>
          </c:extLst>
        </c:ser>
        <c:ser>
          <c:idx val="103"/>
          <c:order val="32"/>
          <c:tx>
            <c:strRef>
              <c:f>グラフ元!$F$36</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1-62EA-4C36-972B-90349EDAEA06}"/>
            </c:ext>
          </c:extLst>
        </c:ser>
        <c:ser>
          <c:idx val="104"/>
          <c:order val="33"/>
          <c:tx>
            <c:strRef>
              <c:f>グラフ元!$F$37</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2-62EA-4C36-972B-90349EDAEA06}"/>
            </c:ext>
          </c:extLst>
        </c:ser>
        <c:ser>
          <c:idx val="105"/>
          <c:order val="34"/>
          <c:tx>
            <c:strRef>
              <c:f>グラフ元!$F$38</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3-62EA-4C36-972B-90349EDAEA06}"/>
            </c:ext>
          </c:extLst>
        </c:ser>
        <c:ser>
          <c:idx val="106"/>
          <c:order val="35"/>
          <c:tx>
            <c:strRef>
              <c:f>グラフ元!$F$39</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4-62EA-4C36-972B-90349EDAEA06}"/>
            </c:ext>
          </c:extLst>
        </c:ser>
        <c:ser>
          <c:idx val="107"/>
          <c:order val="36"/>
          <c:tx>
            <c:strRef>
              <c:f>グラフ元!$F$40</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5-62EA-4C36-972B-90349EDAEA06}"/>
            </c:ext>
          </c:extLst>
        </c:ser>
        <c:ser>
          <c:idx val="108"/>
          <c:order val="37"/>
          <c:tx>
            <c:strRef>
              <c:f>グラフ元!$F$41</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6-62EA-4C36-972B-90349EDAEA06}"/>
            </c:ext>
          </c:extLst>
        </c:ser>
        <c:ser>
          <c:idx val="109"/>
          <c:order val="38"/>
          <c:tx>
            <c:strRef>
              <c:f>グラフ元!$F$42</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7-62EA-4C36-972B-90349EDAEA06}"/>
            </c:ext>
          </c:extLst>
        </c:ser>
        <c:ser>
          <c:idx val="110"/>
          <c:order val="39"/>
          <c:tx>
            <c:strRef>
              <c:f>グラフ元!$F$43</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8-62EA-4C36-972B-90349EDAEA06}"/>
            </c:ext>
          </c:extLst>
        </c:ser>
        <c:ser>
          <c:idx val="111"/>
          <c:order val="40"/>
          <c:tx>
            <c:strRef>
              <c:f>グラフ元!$F$44</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9-62EA-4C36-972B-90349EDAEA06}"/>
            </c:ext>
          </c:extLst>
        </c:ser>
        <c:ser>
          <c:idx val="112"/>
          <c:order val="41"/>
          <c:tx>
            <c:strRef>
              <c:f>グラフ元!$F$45</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A-62EA-4C36-972B-90349EDAEA06}"/>
            </c:ext>
          </c:extLst>
        </c:ser>
        <c:ser>
          <c:idx val="113"/>
          <c:order val="42"/>
          <c:tx>
            <c:strRef>
              <c:f>グラフ元!$F$46</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B-62EA-4C36-972B-90349EDAEA06}"/>
            </c:ext>
          </c:extLst>
        </c:ser>
        <c:ser>
          <c:idx val="114"/>
          <c:order val="43"/>
          <c:tx>
            <c:strRef>
              <c:f>グラフ元!$F$47</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C-62EA-4C36-972B-90349EDAEA06}"/>
            </c:ext>
          </c:extLst>
        </c:ser>
        <c:ser>
          <c:idx val="115"/>
          <c:order val="44"/>
          <c:tx>
            <c:strRef>
              <c:f>グラフ元!$F$48</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D-62EA-4C36-972B-90349EDAEA06}"/>
            </c:ext>
          </c:extLst>
        </c:ser>
        <c:ser>
          <c:idx val="116"/>
          <c:order val="45"/>
          <c:tx>
            <c:strRef>
              <c:f>グラフ元!$F$49</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E-62EA-4C36-972B-90349EDAEA06}"/>
            </c:ext>
          </c:extLst>
        </c:ser>
        <c:ser>
          <c:idx val="117"/>
          <c:order val="46"/>
          <c:tx>
            <c:strRef>
              <c:f>グラフ元!$F$50</c:f>
              <c:strCache>
                <c:ptCount val="1"/>
              </c:strCache>
            </c:strRef>
          </c:tx>
          <c:spPr>
            <a:noFill/>
            <a:ln>
              <a:solidFill>
                <a:schemeClr val="tx1">
                  <a:lumMod val="65000"/>
                  <a:lumOff val="35000"/>
                </a:schemeClr>
              </a:solidFill>
            </a:ln>
            <a:effectLst/>
          </c:spPr>
          <c:invertIfNegative val="0"/>
          <c:cat>
            <c:multiLvlStrRef>
              <c:f>グラフ元!$G$3</c:f>
            </c:multiLvlStrRef>
          </c:cat>
          <c:val>
            <c:numRef>
              <c:f>グラフ元!$G$50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F-62EA-4C36-972B-90349EDAEA06}"/>
            </c:ext>
          </c:extLst>
        </c:ser>
        <c:ser>
          <c:idx val="118"/>
          <c:order val="47"/>
          <c:tx>
            <c:strRef>
              <c:f>グラフ元!$F$51</c:f>
              <c:strCache>
                <c:ptCount val="1"/>
              </c:strCache>
            </c:strRef>
          </c:tx>
          <c:spPr>
            <a:noFill/>
            <a:ln>
              <a:solidFill>
                <a:schemeClr val="tx1"/>
              </a:solidFill>
            </a:ln>
            <a:effectLst/>
          </c:spPr>
          <c:invertIfNegative val="0"/>
          <c:cat>
            <c:multiLvlStrRef>
              <c:f>グラフ元!$G$3</c:f>
            </c:multiLvlStrRef>
          </c:cat>
          <c:val>
            <c:numRef>
              <c:f>グラフ元!$G$51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0-62EA-4C36-972B-90349EDAEA06}"/>
            </c:ext>
          </c:extLst>
        </c:ser>
        <c:ser>
          <c:idx val="119"/>
          <c:order val="48"/>
          <c:tx>
            <c:strRef>
              <c:f>グラフ元!$F$52</c:f>
              <c:strCache>
                <c:ptCount val="1"/>
              </c:strCache>
            </c:strRef>
          </c:tx>
          <c:spPr>
            <a:noFill/>
            <a:ln>
              <a:solidFill>
                <a:schemeClr val="tx1"/>
              </a:solidFill>
            </a:ln>
          </c:spPr>
          <c:invertIfNegative val="0"/>
          <c:cat>
            <c:multiLvlStrRef>
              <c:f>グラフ元!$G$3</c:f>
            </c:multiLvlStrRef>
          </c:cat>
          <c:val>
            <c:numRef>
              <c:f>グラフ元!$G$52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1-62EA-4C36-972B-90349EDAEA06}"/>
            </c:ext>
          </c:extLst>
        </c:ser>
        <c:ser>
          <c:idx val="120"/>
          <c:order val="49"/>
          <c:tx>
            <c:strRef>
              <c:f>グラフ元!$F$53</c:f>
              <c:strCache>
                <c:ptCount val="1"/>
              </c:strCache>
            </c:strRef>
          </c:tx>
          <c:spPr>
            <a:noFill/>
            <a:ln>
              <a:solidFill>
                <a:schemeClr val="tx1"/>
              </a:solidFill>
            </a:ln>
          </c:spPr>
          <c:invertIfNegative val="0"/>
          <c:cat>
            <c:multiLvlStrRef>
              <c:f>グラフ元!$G$3</c:f>
            </c:multiLvlStrRef>
          </c:cat>
          <c:val>
            <c:numRef>
              <c:f>グラフ元!$G$53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2-62EA-4C36-972B-90349EDAEA06}"/>
            </c:ext>
          </c:extLst>
        </c:ser>
        <c:ser>
          <c:idx val="121"/>
          <c:order val="50"/>
          <c:tx>
            <c:strRef>
              <c:f>グラフ元!$F$54</c:f>
              <c:strCache>
                <c:ptCount val="1"/>
              </c:strCache>
            </c:strRef>
          </c:tx>
          <c:spPr>
            <a:noFill/>
            <a:ln>
              <a:solidFill>
                <a:schemeClr val="tx1"/>
              </a:solidFill>
            </a:ln>
          </c:spPr>
          <c:invertIfNegative val="0"/>
          <c:cat>
            <c:multiLvlStrRef>
              <c:f>グラフ元!$G$3</c:f>
            </c:multiLvlStrRef>
          </c:cat>
          <c:val>
            <c:numRef>
              <c:f>グラフ元!$G$54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3-62EA-4C36-972B-90349EDAEA06}"/>
            </c:ext>
          </c:extLst>
        </c:ser>
        <c:ser>
          <c:idx val="122"/>
          <c:order val="51"/>
          <c:tx>
            <c:strRef>
              <c:f>グラフ元!$F$55</c:f>
              <c:strCache>
                <c:ptCount val="1"/>
              </c:strCache>
            </c:strRef>
          </c:tx>
          <c:spPr>
            <a:noFill/>
            <a:ln>
              <a:solidFill>
                <a:schemeClr val="tx1"/>
              </a:solidFill>
            </a:ln>
          </c:spPr>
          <c:invertIfNegative val="0"/>
          <c:cat>
            <c:multiLvlStrRef>
              <c:f>グラフ元!$G$3</c:f>
            </c:multiLvlStrRef>
          </c:cat>
          <c:val>
            <c:numRef>
              <c:f>グラフ元!$G$55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4-62EA-4C36-972B-90349EDAEA06}"/>
            </c:ext>
          </c:extLst>
        </c:ser>
        <c:ser>
          <c:idx val="123"/>
          <c:order val="52"/>
          <c:tx>
            <c:strRef>
              <c:f>グラフ元!$F$56</c:f>
              <c:strCache>
                <c:ptCount val="1"/>
              </c:strCache>
            </c:strRef>
          </c:tx>
          <c:spPr>
            <a:noFill/>
            <a:ln>
              <a:solidFill>
                <a:schemeClr val="tx1"/>
              </a:solidFill>
            </a:ln>
          </c:spPr>
          <c:invertIfNegative val="0"/>
          <c:cat>
            <c:multiLvlStrRef>
              <c:f>グラフ元!$G$3</c:f>
            </c:multiLvlStrRef>
          </c:cat>
          <c:val>
            <c:numRef>
              <c:f>グラフ元!$G$56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5-62EA-4C36-972B-90349EDAEA06}"/>
            </c:ext>
          </c:extLst>
        </c:ser>
        <c:ser>
          <c:idx val="124"/>
          <c:order val="53"/>
          <c:tx>
            <c:strRef>
              <c:f>グラフ元!$F$57</c:f>
              <c:strCache>
                <c:ptCount val="1"/>
              </c:strCache>
            </c:strRef>
          </c:tx>
          <c:spPr>
            <a:noFill/>
            <a:ln>
              <a:solidFill>
                <a:schemeClr val="tx1"/>
              </a:solidFill>
            </a:ln>
          </c:spPr>
          <c:invertIfNegative val="0"/>
          <c:cat>
            <c:multiLvlStrRef>
              <c:f>グラフ元!$G$3</c:f>
            </c:multiLvlStrRef>
          </c:cat>
          <c:val>
            <c:numRef>
              <c:f>グラフ元!$G$57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6-62EA-4C36-972B-90349EDAEA06}"/>
            </c:ext>
          </c:extLst>
        </c:ser>
        <c:ser>
          <c:idx val="125"/>
          <c:order val="54"/>
          <c:tx>
            <c:strRef>
              <c:f>グラフ元!$F$58</c:f>
              <c:strCache>
                <c:ptCount val="1"/>
              </c:strCache>
            </c:strRef>
          </c:tx>
          <c:spPr>
            <a:noFill/>
            <a:ln>
              <a:solidFill>
                <a:schemeClr val="tx1"/>
              </a:solidFill>
            </a:ln>
          </c:spPr>
          <c:invertIfNegative val="0"/>
          <c:cat>
            <c:multiLvlStrRef>
              <c:f>グラフ元!$G$3</c:f>
            </c:multiLvlStrRef>
          </c:cat>
          <c:val>
            <c:numRef>
              <c:f>グラフ元!$G$58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7-62EA-4C36-972B-90349EDAEA06}"/>
            </c:ext>
          </c:extLst>
        </c:ser>
        <c:ser>
          <c:idx val="126"/>
          <c:order val="55"/>
          <c:tx>
            <c:strRef>
              <c:f>グラフ元!$F$59</c:f>
              <c:strCache>
                <c:ptCount val="1"/>
              </c:strCache>
            </c:strRef>
          </c:tx>
          <c:spPr>
            <a:noFill/>
            <a:ln>
              <a:solidFill>
                <a:schemeClr val="tx1"/>
              </a:solidFill>
            </a:ln>
          </c:spPr>
          <c:invertIfNegative val="0"/>
          <c:cat>
            <c:multiLvlStrRef>
              <c:f>グラフ元!$G$3</c:f>
            </c:multiLvlStrRef>
          </c:cat>
          <c:val>
            <c:numRef>
              <c:f>グラフ元!$G$59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8-62EA-4C36-972B-90349EDAEA06}"/>
            </c:ext>
          </c:extLst>
        </c:ser>
        <c:ser>
          <c:idx val="127"/>
          <c:order val="56"/>
          <c:tx>
            <c:strRef>
              <c:f>グラフ元!$F$60</c:f>
              <c:strCache>
                <c:ptCount val="1"/>
              </c:strCache>
            </c:strRef>
          </c:tx>
          <c:spPr>
            <a:noFill/>
            <a:ln>
              <a:solidFill>
                <a:schemeClr val="tx1"/>
              </a:solidFill>
            </a:ln>
          </c:spPr>
          <c:invertIfNegative val="0"/>
          <c:cat>
            <c:multiLvlStrRef>
              <c:f>グラフ元!$G$3</c:f>
            </c:multiLvlStrRef>
          </c:cat>
          <c:val>
            <c:numRef>
              <c:f>グラフ元!$G$60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9-62EA-4C36-972B-90349EDAEA06}"/>
            </c:ext>
          </c:extLst>
        </c:ser>
        <c:ser>
          <c:idx val="128"/>
          <c:order val="57"/>
          <c:tx>
            <c:strRef>
              <c:f>グラフ元!$F$61</c:f>
              <c:strCache>
                <c:ptCount val="1"/>
              </c:strCache>
            </c:strRef>
          </c:tx>
          <c:spPr>
            <a:noFill/>
            <a:ln>
              <a:solidFill>
                <a:schemeClr val="tx1"/>
              </a:solidFill>
            </a:ln>
          </c:spPr>
          <c:invertIfNegative val="0"/>
          <c:cat>
            <c:multiLvlStrRef>
              <c:f>グラフ元!$G$3</c:f>
            </c:multiLvlStrRef>
          </c:cat>
          <c:val>
            <c:numRef>
              <c:f>グラフ元!$G$61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A-62EA-4C36-972B-90349EDAEA06}"/>
            </c:ext>
          </c:extLst>
        </c:ser>
        <c:ser>
          <c:idx val="129"/>
          <c:order val="58"/>
          <c:tx>
            <c:strRef>
              <c:f>グラフ元!$F$62</c:f>
              <c:strCache>
                <c:ptCount val="1"/>
              </c:strCache>
            </c:strRef>
          </c:tx>
          <c:spPr>
            <a:noFill/>
            <a:ln>
              <a:solidFill>
                <a:schemeClr val="tx1"/>
              </a:solidFill>
            </a:ln>
          </c:spPr>
          <c:invertIfNegative val="0"/>
          <c:cat>
            <c:multiLvlStrRef>
              <c:f>グラフ元!$G$3</c:f>
            </c:multiLvlStrRef>
          </c:cat>
          <c:val>
            <c:numRef>
              <c:f>グラフ元!$G$62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B-62EA-4C36-972B-90349EDAEA06}"/>
            </c:ext>
          </c:extLst>
        </c:ser>
        <c:ser>
          <c:idx val="130"/>
          <c:order val="59"/>
          <c:tx>
            <c:strRef>
              <c:f>グラフ元!$F$63</c:f>
              <c:strCache>
                <c:ptCount val="1"/>
              </c:strCache>
            </c:strRef>
          </c:tx>
          <c:spPr>
            <a:noFill/>
            <a:ln>
              <a:solidFill>
                <a:schemeClr val="tx1"/>
              </a:solidFill>
            </a:ln>
          </c:spPr>
          <c:invertIfNegative val="0"/>
          <c:cat>
            <c:multiLvlStrRef>
              <c:f>グラフ元!$G$3</c:f>
            </c:multiLvlStrRef>
          </c:cat>
          <c:val>
            <c:numRef>
              <c:f>グラフ元!$G$63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C-62EA-4C36-972B-90349EDAEA06}"/>
            </c:ext>
          </c:extLst>
        </c:ser>
        <c:ser>
          <c:idx val="131"/>
          <c:order val="60"/>
          <c:tx>
            <c:strRef>
              <c:f>グラフ元!$F$64</c:f>
              <c:strCache>
                <c:ptCount val="1"/>
              </c:strCache>
            </c:strRef>
          </c:tx>
          <c:spPr>
            <a:noFill/>
            <a:ln>
              <a:solidFill>
                <a:schemeClr val="tx1"/>
              </a:solidFill>
            </a:ln>
          </c:spPr>
          <c:invertIfNegative val="0"/>
          <c:cat>
            <c:multiLvlStrRef>
              <c:f>グラフ元!$G$3</c:f>
            </c:multiLvlStrRef>
          </c:cat>
          <c:val>
            <c:numRef>
              <c:f>グラフ元!$G$64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D-62EA-4C36-972B-90349EDAEA06}"/>
            </c:ext>
          </c:extLst>
        </c:ser>
        <c:ser>
          <c:idx val="132"/>
          <c:order val="61"/>
          <c:tx>
            <c:strRef>
              <c:f>グラフ元!$F$65</c:f>
              <c:strCache>
                <c:ptCount val="1"/>
              </c:strCache>
            </c:strRef>
          </c:tx>
          <c:spPr>
            <a:noFill/>
            <a:ln>
              <a:solidFill>
                <a:schemeClr val="tx1"/>
              </a:solidFill>
            </a:ln>
          </c:spPr>
          <c:invertIfNegative val="0"/>
          <c:cat>
            <c:multiLvlStrRef>
              <c:f>グラフ元!$G$3</c:f>
            </c:multiLvlStrRef>
          </c:cat>
          <c:val>
            <c:numRef>
              <c:f>グラフ元!$G$65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E-62EA-4C36-972B-90349EDAEA06}"/>
            </c:ext>
          </c:extLst>
        </c:ser>
        <c:ser>
          <c:idx val="133"/>
          <c:order val="62"/>
          <c:tx>
            <c:strRef>
              <c:f>グラフ元!$F$66</c:f>
              <c:strCache>
                <c:ptCount val="1"/>
              </c:strCache>
            </c:strRef>
          </c:tx>
          <c:spPr>
            <a:noFill/>
            <a:ln>
              <a:solidFill>
                <a:schemeClr val="tx1"/>
              </a:solidFill>
            </a:ln>
          </c:spPr>
          <c:invertIfNegative val="0"/>
          <c:cat>
            <c:multiLvlStrRef>
              <c:f>グラフ元!$G$3</c:f>
            </c:multiLvlStrRef>
          </c:cat>
          <c:val>
            <c:numRef>
              <c:f>グラフ元!$G$66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F-62EA-4C36-972B-90349EDAEA06}"/>
            </c:ext>
          </c:extLst>
        </c:ser>
        <c:ser>
          <c:idx val="134"/>
          <c:order val="63"/>
          <c:tx>
            <c:strRef>
              <c:f>グラフ元!$F$67</c:f>
              <c:strCache>
                <c:ptCount val="1"/>
              </c:strCache>
            </c:strRef>
          </c:tx>
          <c:spPr>
            <a:noFill/>
            <a:ln>
              <a:solidFill>
                <a:schemeClr val="tx1"/>
              </a:solidFill>
            </a:ln>
          </c:spPr>
          <c:invertIfNegative val="0"/>
          <c:cat>
            <c:multiLvlStrRef>
              <c:f>グラフ元!$G$3</c:f>
            </c:multiLvlStrRef>
          </c:cat>
          <c:val>
            <c:numRef>
              <c:f>グラフ元!$G$67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0-62EA-4C36-972B-90349EDAEA06}"/>
            </c:ext>
          </c:extLst>
        </c:ser>
        <c:ser>
          <c:idx val="135"/>
          <c:order val="64"/>
          <c:tx>
            <c:strRef>
              <c:f>グラフ元!$F$68</c:f>
              <c:strCache>
                <c:ptCount val="1"/>
              </c:strCache>
            </c:strRef>
          </c:tx>
          <c:spPr>
            <a:noFill/>
            <a:ln>
              <a:solidFill>
                <a:schemeClr val="tx1"/>
              </a:solidFill>
            </a:ln>
          </c:spPr>
          <c:invertIfNegative val="0"/>
          <c:cat>
            <c:multiLvlStrRef>
              <c:f>グラフ元!$G$3</c:f>
            </c:multiLvlStrRef>
          </c:cat>
          <c:val>
            <c:numRef>
              <c:f>グラフ元!$G$68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1-62EA-4C36-972B-90349EDAEA06}"/>
            </c:ext>
          </c:extLst>
        </c:ser>
        <c:ser>
          <c:idx val="136"/>
          <c:order val="65"/>
          <c:tx>
            <c:strRef>
              <c:f>グラフ元!$F$69</c:f>
              <c:strCache>
                <c:ptCount val="1"/>
              </c:strCache>
            </c:strRef>
          </c:tx>
          <c:spPr>
            <a:noFill/>
            <a:ln>
              <a:solidFill>
                <a:schemeClr val="tx1"/>
              </a:solidFill>
            </a:ln>
          </c:spPr>
          <c:invertIfNegative val="0"/>
          <c:cat>
            <c:multiLvlStrRef>
              <c:f>グラフ元!$G$3</c:f>
            </c:multiLvlStrRef>
          </c:cat>
          <c:val>
            <c:numRef>
              <c:f>グラフ元!$G$69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2-62EA-4C36-972B-90349EDAEA06}"/>
            </c:ext>
          </c:extLst>
        </c:ser>
        <c:ser>
          <c:idx val="137"/>
          <c:order val="66"/>
          <c:tx>
            <c:strRef>
              <c:f>グラフ元!$F$70</c:f>
              <c:strCache>
                <c:ptCount val="1"/>
              </c:strCache>
            </c:strRef>
          </c:tx>
          <c:spPr>
            <a:noFill/>
            <a:ln>
              <a:solidFill>
                <a:schemeClr val="tx1"/>
              </a:solidFill>
            </a:ln>
          </c:spPr>
          <c:invertIfNegative val="0"/>
          <c:cat>
            <c:multiLvlStrRef>
              <c:f>グラフ元!$G$3</c:f>
            </c:multiLvlStrRef>
          </c:cat>
          <c:val>
            <c:numRef>
              <c:f>グラフ元!$G$70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3-62EA-4C36-972B-90349EDAEA06}"/>
            </c:ext>
          </c:extLst>
        </c:ser>
        <c:ser>
          <c:idx val="138"/>
          <c:order val="67"/>
          <c:tx>
            <c:strRef>
              <c:f>グラフ元!$F$71</c:f>
              <c:strCache>
                <c:ptCount val="1"/>
              </c:strCache>
            </c:strRef>
          </c:tx>
          <c:spPr>
            <a:noFill/>
            <a:ln>
              <a:solidFill>
                <a:schemeClr val="tx1"/>
              </a:solidFill>
            </a:ln>
          </c:spPr>
          <c:invertIfNegative val="0"/>
          <c:cat>
            <c:multiLvlStrRef>
              <c:f>グラフ元!$G$3</c:f>
            </c:multiLvlStrRef>
          </c:cat>
          <c:val>
            <c:numRef>
              <c:f>グラフ元!$G$71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4-62EA-4C36-972B-90349EDAEA06}"/>
            </c:ext>
          </c:extLst>
        </c:ser>
        <c:ser>
          <c:idx val="139"/>
          <c:order val="68"/>
          <c:tx>
            <c:strRef>
              <c:f>グラフ元!$F$72</c:f>
              <c:strCache>
                <c:ptCount val="1"/>
              </c:strCache>
            </c:strRef>
          </c:tx>
          <c:spPr>
            <a:noFill/>
            <a:ln>
              <a:solidFill>
                <a:schemeClr val="tx1"/>
              </a:solidFill>
            </a:ln>
          </c:spPr>
          <c:invertIfNegative val="0"/>
          <c:cat>
            <c:multiLvlStrRef>
              <c:f>グラフ元!$G$3</c:f>
            </c:multiLvlStrRef>
          </c:cat>
          <c:val>
            <c:numRef>
              <c:f>グラフ元!$G$72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5-62EA-4C36-972B-90349EDAEA06}"/>
            </c:ext>
          </c:extLst>
        </c:ser>
        <c:ser>
          <c:idx val="140"/>
          <c:order val="69"/>
          <c:tx>
            <c:strRef>
              <c:f>グラフ元!$F$73</c:f>
              <c:strCache>
                <c:ptCount val="1"/>
              </c:strCache>
            </c:strRef>
          </c:tx>
          <c:spPr>
            <a:noFill/>
            <a:ln>
              <a:solidFill>
                <a:schemeClr val="tx1"/>
              </a:solidFill>
            </a:ln>
          </c:spPr>
          <c:invertIfNegative val="0"/>
          <c:cat>
            <c:multiLvlStrRef>
              <c:f>グラフ元!$G$3</c:f>
            </c:multiLvlStrRef>
          </c:cat>
          <c:val>
            <c:numRef>
              <c:f>グラフ元!$G$73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6-62EA-4C36-972B-90349EDAEA06}"/>
            </c:ext>
          </c:extLst>
        </c:ser>
        <c:ser>
          <c:idx val="141"/>
          <c:order val="70"/>
          <c:tx>
            <c:strRef>
              <c:f>グラフ元!$F$74</c:f>
              <c:strCache>
                <c:ptCount val="1"/>
              </c:strCache>
            </c:strRef>
          </c:tx>
          <c:invertIfNegative val="0"/>
          <c:cat>
            <c:multiLvlStrRef>
              <c:f>グラフ元!$G$3</c:f>
            </c:multiLvlStrRef>
          </c:cat>
          <c:val>
            <c:numRef>
              <c:f>グラフ元!$G$74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7-62EA-4C36-972B-90349EDAEA06}"/>
            </c:ext>
          </c:extLst>
        </c:ser>
        <c:dLbls>
          <c:showLegendKey val="0"/>
          <c:showVal val="0"/>
          <c:showCatName val="0"/>
          <c:showSerName val="0"/>
          <c:showPercent val="0"/>
          <c:showBubbleSize val="0"/>
        </c:dLbls>
        <c:gapWidth val="30"/>
        <c:overlap val="100"/>
        <c:axId val="73170304"/>
        <c:axId val="73172096"/>
        <c:extLst xmlns:c16r2="http://schemas.microsoft.com/office/drawing/2015/06/chart"/>
      </c:barChart>
      <c:catAx>
        <c:axId val="73170304"/>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172096"/>
        <c:crosses val="autoZero"/>
        <c:auto val="1"/>
        <c:lblAlgn val="ctr"/>
        <c:lblOffset val="100"/>
        <c:noMultiLvlLbl val="0"/>
      </c:catAx>
      <c:valAx>
        <c:axId val="7317209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17030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グラフ元!$I$4</c:f>
              <c:strCache>
                <c:ptCount val="1"/>
              </c:strCache>
            </c:strRef>
          </c:tx>
          <c:spPr>
            <a:noFill/>
            <a:ln w="9525">
              <a:solidFill>
                <a:schemeClr val="tx1">
                  <a:lumMod val="65000"/>
                  <a:lumOff val="35000"/>
                </a:schemeClr>
              </a:solidFill>
            </a:ln>
            <a:effectLst/>
          </c:spPr>
          <c:invertIfNegative val="0"/>
          <c:cat>
            <c:multiLvlStrRef>
              <c:f>グラフ元!$J$3</c:f>
            </c:multiLvlStrRef>
          </c:cat>
          <c:val>
            <c:numRef>
              <c:f>グラフ元!$J$4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B-6EDD-49C4-B7A1-824117D3E738}"/>
            </c:ext>
          </c:extLst>
        </c:ser>
        <c:ser>
          <c:idx val="72"/>
          <c:order val="1"/>
          <c:tx>
            <c:strRef>
              <c:f>グラフ元!$I$5</c:f>
              <c:strCache>
                <c:ptCount val="1"/>
              </c:strCache>
            </c:strRef>
          </c:tx>
          <c:spPr>
            <a:noFill/>
            <a:ln w="9525">
              <a:solidFill>
                <a:schemeClr val="tx1">
                  <a:lumMod val="65000"/>
                  <a:lumOff val="35000"/>
                </a:schemeClr>
              </a:solidFill>
            </a:ln>
            <a:effectLst/>
          </c:spPr>
          <c:invertIfNegative val="0"/>
          <c:cat>
            <c:multiLvlStrRef>
              <c:f>グラフ元!$J$3</c:f>
            </c:multiLvlStrRef>
          </c:cat>
          <c:val>
            <c:numRef>
              <c:f>グラフ元!$J$5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C-6EDD-49C4-B7A1-824117D3E738}"/>
            </c:ext>
          </c:extLst>
        </c:ser>
        <c:ser>
          <c:idx val="73"/>
          <c:order val="2"/>
          <c:tx>
            <c:strRef>
              <c:f>グラフ元!$I$6</c:f>
              <c:strCache>
                <c:ptCount val="1"/>
              </c:strCache>
            </c:strRef>
          </c:tx>
          <c:spPr>
            <a:noFill/>
            <a:ln w="9525">
              <a:solidFill>
                <a:schemeClr val="tx1">
                  <a:lumMod val="65000"/>
                  <a:lumOff val="35000"/>
                </a:schemeClr>
              </a:solidFill>
            </a:ln>
            <a:effectLst/>
          </c:spPr>
          <c:invertIfNegative val="0"/>
          <c:cat>
            <c:multiLvlStrRef>
              <c:f>グラフ元!$J$3</c:f>
            </c:multiLvlStrRef>
          </c:cat>
          <c:val>
            <c:numRef>
              <c:f>グラフ元!$J$6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D-6EDD-49C4-B7A1-824117D3E738}"/>
            </c:ext>
          </c:extLst>
        </c:ser>
        <c:ser>
          <c:idx val="74"/>
          <c:order val="3"/>
          <c:tx>
            <c:strRef>
              <c:f>グラフ元!$I$7</c:f>
              <c:strCache>
                <c:ptCount val="1"/>
              </c:strCache>
            </c:strRef>
          </c:tx>
          <c:spPr>
            <a:noFill/>
            <a:ln w="9525">
              <a:solidFill>
                <a:schemeClr val="tx1">
                  <a:lumMod val="65000"/>
                  <a:lumOff val="35000"/>
                </a:schemeClr>
              </a:solidFill>
            </a:ln>
            <a:effectLst/>
          </c:spPr>
          <c:invertIfNegative val="0"/>
          <c:cat>
            <c:multiLvlStrRef>
              <c:f>グラフ元!$J$3</c:f>
            </c:multiLvlStrRef>
          </c:cat>
          <c:val>
            <c:numRef>
              <c:f>グラフ元!$J$7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E-6EDD-49C4-B7A1-824117D3E738}"/>
            </c:ext>
          </c:extLst>
        </c:ser>
        <c:ser>
          <c:idx val="75"/>
          <c:order val="4"/>
          <c:tx>
            <c:strRef>
              <c:f>グラフ元!$I$8</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F-6EDD-49C4-B7A1-824117D3E738}"/>
            </c:ext>
          </c:extLst>
        </c:ser>
        <c:ser>
          <c:idx val="76"/>
          <c:order val="5"/>
          <c:tx>
            <c:strRef>
              <c:f>グラフ元!$I$9</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0-6EDD-49C4-B7A1-824117D3E738}"/>
            </c:ext>
          </c:extLst>
        </c:ser>
        <c:ser>
          <c:idx val="77"/>
          <c:order val="6"/>
          <c:tx>
            <c:strRef>
              <c:f>グラフ元!$I$10</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1-6EDD-49C4-B7A1-824117D3E738}"/>
            </c:ext>
          </c:extLst>
        </c:ser>
        <c:ser>
          <c:idx val="78"/>
          <c:order val="7"/>
          <c:tx>
            <c:strRef>
              <c:f>グラフ元!$I$11</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2-6EDD-49C4-B7A1-824117D3E738}"/>
            </c:ext>
          </c:extLst>
        </c:ser>
        <c:ser>
          <c:idx val="79"/>
          <c:order val="8"/>
          <c:tx>
            <c:strRef>
              <c:f>グラフ元!$I$12</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3-6EDD-49C4-B7A1-824117D3E738}"/>
            </c:ext>
          </c:extLst>
        </c:ser>
        <c:ser>
          <c:idx val="80"/>
          <c:order val="9"/>
          <c:tx>
            <c:strRef>
              <c:f>グラフ元!$I$13</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4-6EDD-49C4-B7A1-824117D3E738}"/>
            </c:ext>
          </c:extLst>
        </c:ser>
        <c:ser>
          <c:idx val="81"/>
          <c:order val="10"/>
          <c:tx>
            <c:strRef>
              <c:f>グラフ元!$I$14</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5-6EDD-49C4-B7A1-824117D3E738}"/>
            </c:ext>
          </c:extLst>
        </c:ser>
        <c:ser>
          <c:idx val="82"/>
          <c:order val="11"/>
          <c:tx>
            <c:strRef>
              <c:f>グラフ元!$I$15</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6-6EDD-49C4-B7A1-824117D3E738}"/>
            </c:ext>
          </c:extLst>
        </c:ser>
        <c:ser>
          <c:idx val="83"/>
          <c:order val="12"/>
          <c:tx>
            <c:strRef>
              <c:f>グラフ元!$I$16</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7-6EDD-49C4-B7A1-824117D3E738}"/>
            </c:ext>
          </c:extLst>
        </c:ser>
        <c:ser>
          <c:idx val="84"/>
          <c:order val="13"/>
          <c:tx>
            <c:strRef>
              <c:f>グラフ元!$I$17</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8-6EDD-49C4-B7A1-824117D3E738}"/>
            </c:ext>
          </c:extLst>
        </c:ser>
        <c:ser>
          <c:idx val="85"/>
          <c:order val="14"/>
          <c:tx>
            <c:strRef>
              <c:f>グラフ元!$I$18</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9-6EDD-49C4-B7A1-824117D3E738}"/>
            </c:ext>
          </c:extLst>
        </c:ser>
        <c:ser>
          <c:idx val="86"/>
          <c:order val="15"/>
          <c:tx>
            <c:strRef>
              <c:f>グラフ元!$I$19</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A-6EDD-49C4-B7A1-824117D3E738}"/>
            </c:ext>
          </c:extLst>
        </c:ser>
        <c:ser>
          <c:idx val="87"/>
          <c:order val="16"/>
          <c:tx>
            <c:strRef>
              <c:f>グラフ元!$I$20</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B-6EDD-49C4-B7A1-824117D3E738}"/>
            </c:ext>
          </c:extLst>
        </c:ser>
        <c:ser>
          <c:idx val="88"/>
          <c:order val="17"/>
          <c:tx>
            <c:strRef>
              <c:f>グラフ元!$I$21</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C-6EDD-49C4-B7A1-824117D3E738}"/>
            </c:ext>
          </c:extLst>
        </c:ser>
        <c:ser>
          <c:idx val="89"/>
          <c:order val="18"/>
          <c:tx>
            <c:strRef>
              <c:f>グラフ元!$I$22</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D-6EDD-49C4-B7A1-824117D3E738}"/>
            </c:ext>
          </c:extLst>
        </c:ser>
        <c:ser>
          <c:idx val="90"/>
          <c:order val="19"/>
          <c:tx>
            <c:strRef>
              <c:f>グラフ元!$I$23</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E-6EDD-49C4-B7A1-824117D3E738}"/>
            </c:ext>
          </c:extLst>
        </c:ser>
        <c:ser>
          <c:idx val="91"/>
          <c:order val="20"/>
          <c:tx>
            <c:strRef>
              <c:f>グラフ元!$I$24</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F-6EDD-49C4-B7A1-824117D3E738}"/>
            </c:ext>
          </c:extLst>
        </c:ser>
        <c:ser>
          <c:idx val="92"/>
          <c:order val="21"/>
          <c:tx>
            <c:strRef>
              <c:f>グラフ元!$I$25</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0-6EDD-49C4-B7A1-824117D3E738}"/>
            </c:ext>
          </c:extLst>
        </c:ser>
        <c:ser>
          <c:idx val="93"/>
          <c:order val="22"/>
          <c:tx>
            <c:strRef>
              <c:f>グラフ元!$I$26</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1-6EDD-49C4-B7A1-824117D3E738}"/>
            </c:ext>
          </c:extLst>
        </c:ser>
        <c:ser>
          <c:idx val="94"/>
          <c:order val="23"/>
          <c:tx>
            <c:strRef>
              <c:f>グラフ元!$I$27</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2-6EDD-49C4-B7A1-824117D3E738}"/>
            </c:ext>
          </c:extLst>
        </c:ser>
        <c:ser>
          <c:idx val="95"/>
          <c:order val="24"/>
          <c:tx>
            <c:strRef>
              <c:f>グラフ元!$I$28</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3-6EDD-49C4-B7A1-824117D3E738}"/>
            </c:ext>
          </c:extLst>
        </c:ser>
        <c:ser>
          <c:idx val="96"/>
          <c:order val="25"/>
          <c:tx>
            <c:strRef>
              <c:f>グラフ元!$I$29</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4-6EDD-49C4-B7A1-824117D3E738}"/>
            </c:ext>
          </c:extLst>
        </c:ser>
        <c:ser>
          <c:idx val="97"/>
          <c:order val="26"/>
          <c:tx>
            <c:strRef>
              <c:f>グラフ元!$I$30</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5-6EDD-49C4-B7A1-824117D3E738}"/>
            </c:ext>
          </c:extLst>
        </c:ser>
        <c:ser>
          <c:idx val="98"/>
          <c:order val="27"/>
          <c:tx>
            <c:strRef>
              <c:f>グラフ元!$I$31</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6-6EDD-49C4-B7A1-824117D3E738}"/>
            </c:ext>
          </c:extLst>
        </c:ser>
        <c:ser>
          <c:idx val="99"/>
          <c:order val="28"/>
          <c:tx>
            <c:strRef>
              <c:f>グラフ元!$I$32</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7-6EDD-49C4-B7A1-824117D3E738}"/>
            </c:ext>
          </c:extLst>
        </c:ser>
        <c:ser>
          <c:idx val="100"/>
          <c:order val="29"/>
          <c:tx>
            <c:strRef>
              <c:f>グラフ元!$I$33</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8-6EDD-49C4-B7A1-824117D3E738}"/>
            </c:ext>
          </c:extLst>
        </c:ser>
        <c:ser>
          <c:idx val="101"/>
          <c:order val="30"/>
          <c:tx>
            <c:strRef>
              <c:f>グラフ元!$I$34</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9-6EDD-49C4-B7A1-824117D3E738}"/>
            </c:ext>
          </c:extLst>
        </c:ser>
        <c:ser>
          <c:idx val="102"/>
          <c:order val="31"/>
          <c:tx>
            <c:strRef>
              <c:f>グラフ元!$I$35</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A-6EDD-49C4-B7A1-824117D3E738}"/>
            </c:ext>
          </c:extLst>
        </c:ser>
        <c:ser>
          <c:idx val="103"/>
          <c:order val="32"/>
          <c:tx>
            <c:strRef>
              <c:f>グラフ元!$I$36</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B-6EDD-49C4-B7A1-824117D3E738}"/>
            </c:ext>
          </c:extLst>
        </c:ser>
        <c:ser>
          <c:idx val="104"/>
          <c:order val="33"/>
          <c:tx>
            <c:strRef>
              <c:f>グラフ元!$I$37</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C-6EDD-49C4-B7A1-824117D3E738}"/>
            </c:ext>
          </c:extLst>
        </c:ser>
        <c:ser>
          <c:idx val="105"/>
          <c:order val="34"/>
          <c:tx>
            <c:strRef>
              <c:f>グラフ元!$I$38</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D-6EDD-49C4-B7A1-824117D3E738}"/>
            </c:ext>
          </c:extLst>
        </c:ser>
        <c:ser>
          <c:idx val="106"/>
          <c:order val="35"/>
          <c:tx>
            <c:strRef>
              <c:f>グラフ元!$I$39</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E-6EDD-49C4-B7A1-824117D3E738}"/>
            </c:ext>
          </c:extLst>
        </c:ser>
        <c:ser>
          <c:idx val="107"/>
          <c:order val="36"/>
          <c:tx>
            <c:strRef>
              <c:f>グラフ元!$I$40</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F-6EDD-49C4-B7A1-824117D3E738}"/>
            </c:ext>
          </c:extLst>
        </c:ser>
        <c:ser>
          <c:idx val="108"/>
          <c:order val="37"/>
          <c:tx>
            <c:strRef>
              <c:f>グラフ元!$I$41</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0-6EDD-49C4-B7A1-824117D3E738}"/>
            </c:ext>
          </c:extLst>
        </c:ser>
        <c:ser>
          <c:idx val="109"/>
          <c:order val="38"/>
          <c:tx>
            <c:strRef>
              <c:f>グラフ元!$I$42</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1-6EDD-49C4-B7A1-824117D3E738}"/>
            </c:ext>
          </c:extLst>
        </c:ser>
        <c:ser>
          <c:idx val="110"/>
          <c:order val="39"/>
          <c:tx>
            <c:strRef>
              <c:f>グラフ元!$I$43</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2-6EDD-49C4-B7A1-824117D3E738}"/>
            </c:ext>
          </c:extLst>
        </c:ser>
        <c:ser>
          <c:idx val="111"/>
          <c:order val="40"/>
          <c:tx>
            <c:strRef>
              <c:f>グラフ元!$I$44</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3-6EDD-49C4-B7A1-824117D3E738}"/>
            </c:ext>
          </c:extLst>
        </c:ser>
        <c:ser>
          <c:idx val="112"/>
          <c:order val="41"/>
          <c:tx>
            <c:strRef>
              <c:f>グラフ元!$I$45</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4-6EDD-49C4-B7A1-824117D3E738}"/>
            </c:ext>
          </c:extLst>
        </c:ser>
        <c:ser>
          <c:idx val="113"/>
          <c:order val="42"/>
          <c:tx>
            <c:strRef>
              <c:f>グラフ元!$I$46</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5-6EDD-49C4-B7A1-824117D3E738}"/>
            </c:ext>
          </c:extLst>
        </c:ser>
        <c:ser>
          <c:idx val="114"/>
          <c:order val="43"/>
          <c:tx>
            <c:strRef>
              <c:f>グラフ元!$I$47</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6-6EDD-49C4-B7A1-824117D3E738}"/>
            </c:ext>
          </c:extLst>
        </c:ser>
        <c:ser>
          <c:idx val="115"/>
          <c:order val="44"/>
          <c:tx>
            <c:strRef>
              <c:f>グラフ元!$I$48</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7-6EDD-49C4-B7A1-824117D3E738}"/>
            </c:ext>
          </c:extLst>
        </c:ser>
        <c:ser>
          <c:idx val="116"/>
          <c:order val="45"/>
          <c:tx>
            <c:strRef>
              <c:f>グラフ元!$I$49</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8-6EDD-49C4-B7A1-824117D3E738}"/>
            </c:ext>
          </c:extLst>
        </c:ser>
        <c:ser>
          <c:idx val="117"/>
          <c:order val="46"/>
          <c:tx>
            <c:strRef>
              <c:f>グラフ元!$I$50</c:f>
              <c:strCache>
                <c:ptCount val="1"/>
              </c:strCache>
            </c:strRef>
          </c:tx>
          <c:spPr>
            <a:noFill/>
            <a:ln>
              <a:solidFill>
                <a:schemeClr val="tx1">
                  <a:lumMod val="65000"/>
                  <a:lumOff val="35000"/>
                </a:schemeClr>
              </a:solidFill>
            </a:ln>
            <a:effectLst/>
          </c:spPr>
          <c:invertIfNegative val="0"/>
          <c:cat>
            <c:multiLvlStrRef>
              <c:f>グラフ元!$J$3</c:f>
            </c:multiLvlStrRef>
          </c:cat>
          <c:val>
            <c:numRef>
              <c:f>グラフ元!$J$50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9-6EDD-49C4-B7A1-824117D3E738}"/>
            </c:ext>
          </c:extLst>
        </c:ser>
        <c:ser>
          <c:idx val="118"/>
          <c:order val="47"/>
          <c:tx>
            <c:strRef>
              <c:f>グラフ元!$I$51</c:f>
              <c:strCache>
                <c:ptCount val="1"/>
              </c:strCache>
            </c:strRef>
          </c:tx>
          <c:spPr>
            <a:solidFill>
              <a:schemeClr val="accent6">
                <a:lumMod val="70000"/>
              </a:schemeClr>
            </a:solidFill>
            <a:ln>
              <a:noFill/>
            </a:ln>
            <a:effectLst/>
          </c:spPr>
          <c:invertIfNegative val="0"/>
          <c:cat>
            <c:multiLvlStrRef>
              <c:f>グラフ元!$J$3</c:f>
            </c:multiLvlStrRef>
          </c:cat>
          <c:val>
            <c:numRef>
              <c:f>グラフ元!$J$51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A-6EDD-49C4-B7A1-824117D3E738}"/>
            </c:ext>
          </c:extLst>
        </c:ser>
        <c:ser>
          <c:idx val="119"/>
          <c:order val="48"/>
          <c:tx>
            <c:strRef>
              <c:f>グラフ元!$I$52</c:f>
              <c:strCache>
                <c:ptCount val="1"/>
              </c:strCache>
            </c:strRef>
          </c:tx>
          <c:invertIfNegative val="0"/>
          <c:cat>
            <c:multiLvlStrRef>
              <c:f>グラフ元!$J$3</c:f>
            </c:multiLvlStrRef>
          </c:cat>
          <c:val>
            <c:numRef>
              <c:f>グラフ元!$J$52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B-6EDD-49C4-B7A1-824117D3E738}"/>
            </c:ext>
          </c:extLst>
        </c:ser>
        <c:ser>
          <c:idx val="120"/>
          <c:order val="49"/>
          <c:tx>
            <c:strRef>
              <c:f>グラフ元!$I$53</c:f>
              <c:strCache>
                <c:ptCount val="1"/>
              </c:strCache>
            </c:strRef>
          </c:tx>
          <c:invertIfNegative val="0"/>
          <c:cat>
            <c:multiLvlStrRef>
              <c:f>グラフ元!$J$3</c:f>
            </c:multiLvlStrRef>
          </c:cat>
          <c:val>
            <c:numRef>
              <c:f>グラフ元!$J$53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C-6EDD-49C4-B7A1-824117D3E738}"/>
            </c:ext>
          </c:extLst>
        </c:ser>
        <c:ser>
          <c:idx val="121"/>
          <c:order val="50"/>
          <c:tx>
            <c:strRef>
              <c:f>グラフ元!$I$54</c:f>
              <c:strCache>
                <c:ptCount val="1"/>
              </c:strCache>
            </c:strRef>
          </c:tx>
          <c:invertIfNegative val="0"/>
          <c:cat>
            <c:multiLvlStrRef>
              <c:f>グラフ元!$J$3</c:f>
            </c:multiLvlStrRef>
          </c:cat>
          <c:val>
            <c:numRef>
              <c:f>グラフ元!$J$54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D-6EDD-49C4-B7A1-824117D3E738}"/>
            </c:ext>
          </c:extLst>
        </c:ser>
        <c:ser>
          <c:idx val="122"/>
          <c:order val="51"/>
          <c:tx>
            <c:strRef>
              <c:f>グラフ元!$I$55</c:f>
              <c:strCache>
                <c:ptCount val="1"/>
              </c:strCache>
            </c:strRef>
          </c:tx>
          <c:invertIfNegative val="0"/>
          <c:cat>
            <c:multiLvlStrRef>
              <c:f>グラフ元!$J$3</c:f>
            </c:multiLvlStrRef>
          </c:cat>
          <c:val>
            <c:numRef>
              <c:f>グラフ元!$J$55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E-6EDD-49C4-B7A1-824117D3E738}"/>
            </c:ext>
          </c:extLst>
        </c:ser>
        <c:ser>
          <c:idx val="123"/>
          <c:order val="52"/>
          <c:tx>
            <c:strRef>
              <c:f>グラフ元!$I$56</c:f>
              <c:strCache>
                <c:ptCount val="1"/>
              </c:strCache>
            </c:strRef>
          </c:tx>
          <c:invertIfNegative val="0"/>
          <c:cat>
            <c:multiLvlStrRef>
              <c:f>グラフ元!$J$3</c:f>
            </c:multiLvlStrRef>
          </c:cat>
          <c:val>
            <c:numRef>
              <c:f>グラフ元!$J$56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F-6EDD-49C4-B7A1-824117D3E738}"/>
            </c:ext>
          </c:extLst>
        </c:ser>
        <c:ser>
          <c:idx val="124"/>
          <c:order val="53"/>
          <c:tx>
            <c:strRef>
              <c:f>グラフ元!$I$57</c:f>
              <c:strCache>
                <c:ptCount val="1"/>
              </c:strCache>
            </c:strRef>
          </c:tx>
          <c:invertIfNegative val="0"/>
          <c:cat>
            <c:multiLvlStrRef>
              <c:f>グラフ元!$J$3</c:f>
            </c:multiLvlStrRef>
          </c:cat>
          <c:val>
            <c:numRef>
              <c:f>グラフ元!$J$57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0-6EDD-49C4-B7A1-824117D3E738}"/>
            </c:ext>
          </c:extLst>
        </c:ser>
        <c:ser>
          <c:idx val="125"/>
          <c:order val="54"/>
          <c:tx>
            <c:strRef>
              <c:f>グラフ元!$I$58</c:f>
              <c:strCache>
                <c:ptCount val="1"/>
              </c:strCache>
            </c:strRef>
          </c:tx>
          <c:invertIfNegative val="0"/>
          <c:cat>
            <c:multiLvlStrRef>
              <c:f>グラフ元!$J$3</c:f>
            </c:multiLvlStrRef>
          </c:cat>
          <c:val>
            <c:numRef>
              <c:f>グラフ元!$J$58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1-6EDD-49C4-B7A1-824117D3E738}"/>
            </c:ext>
          </c:extLst>
        </c:ser>
        <c:ser>
          <c:idx val="126"/>
          <c:order val="55"/>
          <c:tx>
            <c:strRef>
              <c:f>グラフ元!$I$59</c:f>
              <c:strCache>
                <c:ptCount val="1"/>
              </c:strCache>
            </c:strRef>
          </c:tx>
          <c:invertIfNegative val="0"/>
          <c:cat>
            <c:multiLvlStrRef>
              <c:f>グラフ元!$J$3</c:f>
            </c:multiLvlStrRef>
          </c:cat>
          <c:val>
            <c:numRef>
              <c:f>グラフ元!$J$59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2-6EDD-49C4-B7A1-824117D3E738}"/>
            </c:ext>
          </c:extLst>
        </c:ser>
        <c:ser>
          <c:idx val="127"/>
          <c:order val="56"/>
          <c:tx>
            <c:strRef>
              <c:f>グラフ元!$I$60</c:f>
              <c:strCache>
                <c:ptCount val="1"/>
              </c:strCache>
            </c:strRef>
          </c:tx>
          <c:invertIfNegative val="0"/>
          <c:cat>
            <c:multiLvlStrRef>
              <c:f>グラフ元!$J$3</c:f>
            </c:multiLvlStrRef>
          </c:cat>
          <c:val>
            <c:numRef>
              <c:f>グラフ元!$J$60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3-6EDD-49C4-B7A1-824117D3E738}"/>
            </c:ext>
          </c:extLst>
        </c:ser>
        <c:ser>
          <c:idx val="128"/>
          <c:order val="57"/>
          <c:tx>
            <c:strRef>
              <c:f>グラフ元!$I$61</c:f>
              <c:strCache>
                <c:ptCount val="1"/>
              </c:strCache>
            </c:strRef>
          </c:tx>
          <c:invertIfNegative val="0"/>
          <c:cat>
            <c:multiLvlStrRef>
              <c:f>グラフ元!$J$3</c:f>
            </c:multiLvlStrRef>
          </c:cat>
          <c:val>
            <c:numRef>
              <c:f>グラフ元!$J$61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4-6EDD-49C4-B7A1-824117D3E738}"/>
            </c:ext>
          </c:extLst>
        </c:ser>
        <c:ser>
          <c:idx val="129"/>
          <c:order val="58"/>
          <c:tx>
            <c:strRef>
              <c:f>グラフ元!$I$62</c:f>
              <c:strCache>
                <c:ptCount val="1"/>
              </c:strCache>
            </c:strRef>
          </c:tx>
          <c:invertIfNegative val="0"/>
          <c:cat>
            <c:multiLvlStrRef>
              <c:f>グラフ元!$J$3</c:f>
            </c:multiLvlStrRef>
          </c:cat>
          <c:val>
            <c:numRef>
              <c:f>グラフ元!$J$62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5-6EDD-49C4-B7A1-824117D3E738}"/>
            </c:ext>
          </c:extLst>
        </c:ser>
        <c:ser>
          <c:idx val="130"/>
          <c:order val="59"/>
          <c:tx>
            <c:strRef>
              <c:f>グラフ元!$I$63</c:f>
              <c:strCache>
                <c:ptCount val="1"/>
              </c:strCache>
            </c:strRef>
          </c:tx>
          <c:invertIfNegative val="0"/>
          <c:cat>
            <c:multiLvlStrRef>
              <c:f>グラフ元!$J$3</c:f>
            </c:multiLvlStrRef>
          </c:cat>
          <c:val>
            <c:numRef>
              <c:f>グラフ元!$J$63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6-6EDD-49C4-B7A1-824117D3E738}"/>
            </c:ext>
          </c:extLst>
        </c:ser>
        <c:ser>
          <c:idx val="131"/>
          <c:order val="60"/>
          <c:tx>
            <c:strRef>
              <c:f>グラフ元!$I$64</c:f>
              <c:strCache>
                <c:ptCount val="1"/>
              </c:strCache>
            </c:strRef>
          </c:tx>
          <c:invertIfNegative val="0"/>
          <c:cat>
            <c:multiLvlStrRef>
              <c:f>グラフ元!$J$3</c:f>
            </c:multiLvlStrRef>
          </c:cat>
          <c:val>
            <c:numRef>
              <c:f>グラフ元!$J$64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7-6EDD-49C4-B7A1-824117D3E738}"/>
            </c:ext>
          </c:extLst>
        </c:ser>
        <c:ser>
          <c:idx val="132"/>
          <c:order val="61"/>
          <c:tx>
            <c:strRef>
              <c:f>グラフ元!$I$65</c:f>
              <c:strCache>
                <c:ptCount val="1"/>
              </c:strCache>
            </c:strRef>
          </c:tx>
          <c:invertIfNegative val="0"/>
          <c:cat>
            <c:multiLvlStrRef>
              <c:f>グラフ元!$J$3</c:f>
            </c:multiLvlStrRef>
          </c:cat>
          <c:val>
            <c:numRef>
              <c:f>グラフ元!$J$65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8-6EDD-49C4-B7A1-824117D3E738}"/>
            </c:ext>
          </c:extLst>
        </c:ser>
        <c:ser>
          <c:idx val="133"/>
          <c:order val="62"/>
          <c:tx>
            <c:strRef>
              <c:f>グラフ元!$I$66</c:f>
              <c:strCache>
                <c:ptCount val="1"/>
              </c:strCache>
            </c:strRef>
          </c:tx>
          <c:invertIfNegative val="0"/>
          <c:cat>
            <c:multiLvlStrRef>
              <c:f>グラフ元!$J$3</c:f>
            </c:multiLvlStrRef>
          </c:cat>
          <c:val>
            <c:numRef>
              <c:f>グラフ元!$J$66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9-6EDD-49C4-B7A1-824117D3E738}"/>
            </c:ext>
          </c:extLst>
        </c:ser>
        <c:ser>
          <c:idx val="134"/>
          <c:order val="63"/>
          <c:tx>
            <c:strRef>
              <c:f>グラフ元!$I$67</c:f>
              <c:strCache>
                <c:ptCount val="1"/>
              </c:strCache>
            </c:strRef>
          </c:tx>
          <c:invertIfNegative val="0"/>
          <c:cat>
            <c:multiLvlStrRef>
              <c:f>グラフ元!$J$3</c:f>
            </c:multiLvlStrRef>
          </c:cat>
          <c:val>
            <c:numRef>
              <c:f>グラフ元!$J$67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A-6EDD-49C4-B7A1-824117D3E738}"/>
            </c:ext>
          </c:extLst>
        </c:ser>
        <c:ser>
          <c:idx val="135"/>
          <c:order val="64"/>
          <c:tx>
            <c:strRef>
              <c:f>グラフ元!$I$68</c:f>
              <c:strCache>
                <c:ptCount val="1"/>
              </c:strCache>
            </c:strRef>
          </c:tx>
          <c:invertIfNegative val="0"/>
          <c:cat>
            <c:multiLvlStrRef>
              <c:f>グラフ元!$J$3</c:f>
            </c:multiLvlStrRef>
          </c:cat>
          <c:val>
            <c:numRef>
              <c:f>グラフ元!$J$68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B-6EDD-49C4-B7A1-824117D3E738}"/>
            </c:ext>
          </c:extLst>
        </c:ser>
        <c:ser>
          <c:idx val="136"/>
          <c:order val="65"/>
          <c:tx>
            <c:strRef>
              <c:f>グラフ元!$I$69</c:f>
              <c:strCache>
                <c:ptCount val="1"/>
              </c:strCache>
            </c:strRef>
          </c:tx>
          <c:invertIfNegative val="0"/>
          <c:cat>
            <c:multiLvlStrRef>
              <c:f>グラフ元!$J$3</c:f>
            </c:multiLvlStrRef>
          </c:cat>
          <c:val>
            <c:numRef>
              <c:f>グラフ元!$J$69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C-6EDD-49C4-B7A1-824117D3E738}"/>
            </c:ext>
          </c:extLst>
        </c:ser>
        <c:ser>
          <c:idx val="137"/>
          <c:order val="66"/>
          <c:tx>
            <c:strRef>
              <c:f>グラフ元!$I$70</c:f>
              <c:strCache>
                <c:ptCount val="1"/>
              </c:strCache>
            </c:strRef>
          </c:tx>
          <c:invertIfNegative val="0"/>
          <c:cat>
            <c:multiLvlStrRef>
              <c:f>グラフ元!$J$3</c:f>
            </c:multiLvlStrRef>
          </c:cat>
          <c:val>
            <c:numRef>
              <c:f>グラフ元!$J$70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D-6EDD-49C4-B7A1-824117D3E738}"/>
            </c:ext>
          </c:extLst>
        </c:ser>
        <c:ser>
          <c:idx val="138"/>
          <c:order val="67"/>
          <c:tx>
            <c:strRef>
              <c:f>グラフ元!$I$71</c:f>
              <c:strCache>
                <c:ptCount val="1"/>
              </c:strCache>
            </c:strRef>
          </c:tx>
          <c:invertIfNegative val="0"/>
          <c:cat>
            <c:multiLvlStrRef>
              <c:f>グラフ元!$J$3</c:f>
            </c:multiLvlStrRef>
          </c:cat>
          <c:val>
            <c:numRef>
              <c:f>グラフ元!$J$71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E-6EDD-49C4-B7A1-824117D3E738}"/>
            </c:ext>
          </c:extLst>
        </c:ser>
        <c:ser>
          <c:idx val="139"/>
          <c:order val="68"/>
          <c:tx>
            <c:strRef>
              <c:f>グラフ元!$I$72</c:f>
              <c:strCache>
                <c:ptCount val="1"/>
              </c:strCache>
            </c:strRef>
          </c:tx>
          <c:invertIfNegative val="0"/>
          <c:cat>
            <c:multiLvlStrRef>
              <c:f>グラフ元!$J$3</c:f>
            </c:multiLvlStrRef>
          </c:cat>
          <c:val>
            <c:numRef>
              <c:f>グラフ元!$J$72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F-6EDD-49C4-B7A1-824117D3E738}"/>
            </c:ext>
          </c:extLst>
        </c:ser>
        <c:ser>
          <c:idx val="140"/>
          <c:order val="69"/>
          <c:tx>
            <c:strRef>
              <c:f>グラフ元!$I$73</c:f>
              <c:strCache>
                <c:ptCount val="1"/>
              </c:strCache>
            </c:strRef>
          </c:tx>
          <c:invertIfNegative val="0"/>
          <c:cat>
            <c:multiLvlStrRef>
              <c:f>グラフ元!$J$3</c:f>
            </c:multiLvlStrRef>
          </c:cat>
          <c:val>
            <c:numRef>
              <c:f>グラフ元!$J$73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0-6EDD-49C4-B7A1-824117D3E738}"/>
            </c:ext>
          </c:extLst>
        </c:ser>
        <c:ser>
          <c:idx val="141"/>
          <c:order val="70"/>
          <c:tx>
            <c:strRef>
              <c:f>グラフ元!$I$74</c:f>
              <c:strCache>
                <c:ptCount val="1"/>
              </c:strCache>
            </c:strRef>
          </c:tx>
          <c:invertIfNegative val="0"/>
          <c:cat>
            <c:multiLvlStrRef>
              <c:f>グラフ元!$J$3</c:f>
            </c:multiLvlStrRef>
          </c:cat>
          <c:val>
            <c:numRef>
              <c:f>グラフ元!$J$74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1-6EDD-49C4-B7A1-824117D3E738}"/>
            </c:ext>
          </c:extLst>
        </c:ser>
        <c:dLbls>
          <c:showLegendKey val="0"/>
          <c:showVal val="0"/>
          <c:showCatName val="0"/>
          <c:showSerName val="0"/>
          <c:showPercent val="0"/>
          <c:showBubbleSize val="0"/>
        </c:dLbls>
        <c:gapWidth val="30"/>
        <c:overlap val="100"/>
        <c:axId val="81969920"/>
        <c:axId val="81971456"/>
        <c:extLst xmlns:c16r2="http://schemas.microsoft.com/office/drawing/2015/06/chart"/>
      </c:barChart>
      <c:catAx>
        <c:axId val="8196992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971456"/>
        <c:crosses val="autoZero"/>
        <c:auto val="1"/>
        <c:lblAlgn val="ctr"/>
        <c:lblOffset val="100"/>
        <c:noMultiLvlLbl val="0"/>
      </c:catAx>
      <c:valAx>
        <c:axId val="8197145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96992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グラフ元!$L$4</c:f>
              <c:strCache>
                <c:ptCount val="1"/>
              </c:strCache>
            </c:strRef>
          </c:tx>
          <c:spPr>
            <a:noFill/>
            <a:ln w="9525">
              <a:solidFill>
                <a:schemeClr val="tx1">
                  <a:lumMod val="65000"/>
                  <a:lumOff val="35000"/>
                </a:schemeClr>
              </a:solidFill>
            </a:ln>
            <a:effectLst/>
          </c:spPr>
          <c:invertIfNegative val="0"/>
          <c:cat>
            <c:multiLvlStrRef>
              <c:f>グラフ元!$M$3</c:f>
            </c:multiLvlStrRef>
          </c:cat>
          <c:val>
            <c:numRef>
              <c:f>グラフ元!$M$4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B-520D-4D55-A280-8D18D49AB1A0}"/>
            </c:ext>
          </c:extLst>
        </c:ser>
        <c:ser>
          <c:idx val="72"/>
          <c:order val="1"/>
          <c:tx>
            <c:strRef>
              <c:f>グラフ元!$L$5</c:f>
              <c:strCache>
                <c:ptCount val="1"/>
              </c:strCache>
            </c:strRef>
          </c:tx>
          <c:spPr>
            <a:noFill/>
            <a:ln w="9525">
              <a:solidFill>
                <a:schemeClr val="tx1">
                  <a:lumMod val="65000"/>
                  <a:lumOff val="35000"/>
                </a:schemeClr>
              </a:solidFill>
            </a:ln>
            <a:effectLst/>
          </c:spPr>
          <c:invertIfNegative val="0"/>
          <c:cat>
            <c:multiLvlStrRef>
              <c:f>グラフ元!$M$3</c:f>
            </c:multiLvlStrRef>
          </c:cat>
          <c:val>
            <c:numRef>
              <c:f>グラフ元!$M$5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C-520D-4D55-A280-8D18D49AB1A0}"/>
            </c:ext>
          </c:extLst>
        </c:ser>
        <c:ser>
          <c:idx val="73"/>
          <c:order val="2"/>
          <c:tx>
            <c:strRef>
              <c:f>グラフ元!$L$6</c:f>
              <c:strCache>
                <c:ptCount val="1"/>
              </c:strCache>
            </c:strRef>
          </c:tx>
          <c:spPr>
            <a:noFill/>
            <a:ln w="9525">
              <a:solidFill>
                <a:schemeClr val="tx1">
                  <a:lumMod val="65000"/>
                  <a:lumOff val="35000"/>
                </a:schemeClr>
              </a:solidFill>
            </a:ln>
            <a:effectLst/>
          </c:spPr>
          <c:invertIfNegative val="0"/>
          <c:cat>
            <c:multiLvlStrRef>
              <c:f>グラフ元!$M$3</c:f>
            </c:multiLvlStrRef>
          </c:cat>
          <c:val>
            <c:numRef>
              <c:f>グラフ元!$M$6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D-520D-4D55-A280-8D18D49AB1A0}"/>
            </c:ext>
          </c:extLst>
        </c:ser>
        <c:ser>
          <c:idx val="74"/>
          <c:order val="3"/>
          <c:tx>
            <c:strRef>
              <c:f>グラフ元!$L$7</c:f>
              <c:strCache>
                <c:ptCount val="1"/>
              </c:strCache>
            </c:strRef>
          </c:tx>
          <c:spPr>
            <a:noFill/>
            <a:ln w="9525">
              <a:solidFill>
                <a:schemeClr val="tx1">
                  <a:lumMod val="65000"/>
                  <a:lumOff val="35000"/>
                </a:schemeClr>
              </a:solidFill>
            </a:ln>
            <a:effectLst/>
          </c:spPr>
          <c:invertIfNegative val="0"/>
          <c:cat>
            <c:multiLvlStrRef>
              <c:f>グラフ元!$M$3</c:f>
            </c:multiLvlStrRef>
          </c:cat>
          <c:val>
            <c:numRef>
              <c:f>グラフ元!$M$7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E-520D-4D55-A280-8D18D49AB1A0}"/>
            </c:ext>
          </c:extLst>
        </c:ser>
        <c:ser>
          <c:idx val="75"/>
          <c:order val="4"/>
          <c:tx>
            <c:strRef>
              <c:f>グラフ元!$L$8</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F-520D-4D55-A280-8D18D49AB1A0}"/>
            </c:ext>
          </c:extLst>
        </c:ser>
        <c:ser>
          <c:idx val="76"/>
          <c:order val="5"/>
          <c:tx>
            <c:strRef>
              <c:f>グラフ元!$L$9</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0-520D-4D55-A280-8D18D49AB1A0}"/>
            </c:ext>
          </c:extLst>
        </c:ser>
        <c:ser>
          <c:idx val="77"/>
          <c:order val="6"/>
          <c:tx>
            <c:strRef>
              <c:f>グラフ元!$L$10</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1-520D-4D55-A280-8D18D49AB1A0}"/>
            </c:ext>
          </c:extLst>
        </c:ser>
        <c:ser>
          <c:idx val="78"/>
          <c:order val="7"/>
          <c:tx>
            <c:strRef>
              <c:f>グラフ元!$L$11</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2-520D-4D55-A280-8D18D49AB1A0}"/>
            </c:ext>
          </c:extLst>
        </c:ser>
        <c:ser>
          <c:idx val="79"/>
          <c:order val="8"/>
          <c:tx>
            <c:strRef>
              <c:f>グラフ元!$L$12</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3-520D-4D55-A280-8D18D49AB1A0}"/>
            </c:ext>
          </c:extLst>
        </c:ser>
        <c:ser>
          <c:idx val="80"/>
          <c:order val="9"/>
          <c:tx>
            <c:strRef>
              <c:f>グラフ元!$L$13</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4-520D-4D55-A280-8D18D49AB1A0}"/>
            </c:ext>
          </c:extLst>
        </c:ser>
        <c:ser>
          <c:idx val="81"/>
          <c:order val="10"/>
          <c:tx>
            <c:strRef>
              <c:f>グラフ元!$L$14</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5-520D-4D55-A280-8D18D49AB1A0}"/>
            </c:ext>
          </c:extLst>
        </c:ser>
        <c:ser>
          <c:idx val="82"/>
          <c:order val="11"/>
          <c:tx>
            <c:strRef>
              <c:f>グラフ元!$L$15</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6-520D-4D55-A280-8D18D49AB1A0}"/>
            </c:ext>
          </c:extLst>
        </c:ser>
        <c:ser>
          <c:idx val="83"/>
          <c:order val="12"/>
          <c:tx>
            <c:strRef>
              <c:f>グラフ元!$L$16</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7-520D-4D55-A280-8D18D49AB1A0}"/>
            </c:ext>
          </c:extLst>
        </c:ser>
        <c:ser>
          <c:idx val="84"/>
          <c:order val="13"/>
          <c:tx>
            <c:strRef>
              <c:f>グラフ元!$L$17</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8-520D-4D55-A280-8D18D49AB1A0}"/>
            </c:ext>
          </c:extLst>
        </c:ser>
        <c:ser>
          <c:idx val="85"/>
          <c:order val="14"/>
          <c:tx>
            <c:strRef>
              <c:f>グラフ元!$L$18</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9-520D-4D55-A280-8D18D49AB1A0}"/>
            </c:ext>
          </c:extLst>
        </c:ser>
        <c:ser>
          <c:idx val="86"/>
          <c:order val="15"/>
          <c:tx>
            <c:strRef>
              <c:f>グラフ元!$L$19</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A-520D-4D55-A280-8D18D49AB1A0}"/>
            </c:ext>
          </c:extLst>
        </c:ser>
        <c:ser>
          <c:idx val="87"/>
          <c:order val="16"/>
          <c:tx>
            <c:strRef>
              <c:f>グラフ元!$L$20</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B-520D-4D55-A280-8D18D49AB1A0}"/>
            </c:ext>
          </c:extLst>
        </c:ser>
        <c:ser>
          <c:idx val="88"/>
          <c:order val="17"/>
          <c:tx>
            <c:strRef>
              <c:f>グラフ元!$L$21</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C-520D-4D55-A280-8D18D49AB1A0}"/>
            </c:ext>
          </c:extLst>
        </c:ser>
        <c:ser>
          <c:idx val="89"/>
          <c:order val="18"/>
          <c:tx>
            <c:strRef>
              <c:f>グラフ元!$L$22</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D-520D-4D55-A280-8D18D49AB1A0}"/>
            </c:ext>
          </c:extLst>
        </c:ser>
        <c:ser>
          <c:idx val="90"/>
          <c:order val="19"/>
          <c:tx>
            <c:strRef>
              <c:f>グラフ元!$L$23</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E-520D-4D55-A280-8D18D49AB1A0}"/>
            </c:ext>
          </c:extLst>
        </c:ser>
        <c:ser>
          <c:idx val="91"/>
          <c:order val="20"/>
          <c:tx>
            <c:strRef>
              <c:f>グラフ元!$L$24</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F-520D-4D55-A280-8D18D49AB1A0}"/>
            </c:ext>
          </c:extLst>
        </c:ser>
        <c:ser>
          <c:idx val="92"/>
          <c:order val="21"/>
          <c:tx>
            <c:strRef>
              <c:f>グラフ元!$L$25</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0-520D-4D55-A280-8D18D49AB1A0}"/>
            </c:ext>
          </c:extLst>
        </c:ser>
        <c:ser>
          <c:idx val="93"/>
          <c:order val="22"/>
          <c:tx>
            <c:strRef>
              <c:f>グラフ元!$L$26</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1-520D-4D55-A280-8D18D49AB1A0}"/>
            </c:ext>
          </c:extLst>
        </c:ser>
        <c:ser>
          <c:idx val="94"/>
          <c:order val="23"/>
          <c:tx>
            <c:strRef>
              <c:f>グラフ元!$L$27</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2-520D-4D55-A280-8D18D49AB1A0}"/>
            </c:ext>
          </c:extLst>
        </c:ser>
        <c:ser>
          <c:idx val="95"/>
          <c:order val="24"/>
          <c:tx>
            <c:strRef>
              <c:f>グラフ元!$L$28</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3-520D-4D55-A280-8D18D49AB1A0}"/>
            </c:ext>
          </c:extLst>
        </c:ser>
        <c:ser>
          <c:idx val="96"/>
          <c:order val="25"/>
          <c:tx>
            <c:strRef>
              <c:f>グラフ元!$L$29</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4-520D-4D55-A280-8D18D49AB1A0}"/>
            </c:ext>
          </c:extLst>
        </c:ser>
        <c:ser>
          <c:idx val="97"/>
          <c:order val="26"/>
          <c:tx>
            <c:strRef>
              <c:f>グラフ元!$L$30</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5-520D-4D55-A280-8D18D49AB1A0}"/>
            </c:ext>
          </c:extLst>
        </c:ser>
        <c:ser>
          <c:idx val="98"/>
          <c:order val="27"/>
          <c:tx>
            <c:strRef>
              <c:f>グラフ元!$L$31</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6-520D-4D55-A280-8D18D49AB1A0}"/>
            </c:ext>
          </c:extLst>
        </c:ser>
        <c:ser>
          <c:idx val="99"/>
          <c:order val="28"/>
          <c:tx>
            <c:strRef>
              <c:f>グラフ元!$L$32</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7-520D-4D55-A280-8D18D49AB1A0}"/>
            </c:ext>
          </c:extLst>
        </c:ser>
        <c:ser>
          <c:idx val="100"/>
          <c:order val="29"/>
          <c:tx>
            <c:strRef>
              <c:f>グラフ元!$L$33</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8-520D-4D55-A280-8D18D49AB1A0}"/>
            </c:ext>
          </c:extLst>
        </c:ser>
        <c:ser>
          <c:idx val="101"/>
          <c:order val="30"/>
          <c:tx>
            <c:strRef>
              <c:f>グラフ元!$L$34</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9-520D-4D55-A280-8D18D49AB1A0}"/>
            </c:ext>
          </c:extLst>
        </c:ser>
        <c:ser>
          <c:idx val="102"/>
          <c:order val="31"/>
          <c:tx>
            <c:strRef>
              <c:f>グラフ元!$L$35</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A-520D-4D55-A280-8D18D49AB1A0}"/>
            </c:ext>
          </c:extLst>
        </c:ser>
        <c:ser>
          <c:idx val="103"/>
          <c:order val="32"/>
          <c:tx>
            <c:strRef>
              <c:f>グラフ元!$L$36</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B-520D-4D55-A280-8D18D49AB1A0}"/>
            </c:ext>
          </c:extLst>
        </c:ser>
        <c:ser>
          <c:idx val="104"/>
          <c:order val="33"/>
          <c:tx>
            <c:strRef>
              <c:f>グラフ元!$L$37</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C-520D-4D55-A280-8D18D49AB1A0}"/>
            </c:ext>
          </c:extLst>
        </c:ser>
        <c:ser>
          <c:idx val="105"/>
          <c:order val="34"/>
          <c:tx>
            <c:strRef>
              <c:f>グラフ元!$L$38</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D-520D-4D55-A280-8D18D49AB1A0}"/>
            </c:ext>
          </c:extLst>
        </c:ser>
        <c:ser>
          <c:idx val="106"/>
          <c:order val="35"/>
          <c:tx>
            <c:strRef>
              <c:f>グラフ元!$L$39</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E-520D-4D55-A280-8D18D49AB1A0}"/>
            </c:ext>
          </c:extLst>
        </c:ser>
        <c:ser>
          <c:idx val="107"/>
          <c:order val="36"/>
          <c:tx>
            <c:strRef>
              <c:f>グラフ元!$L$40</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F-520D-4D55-A280-8D18D49AB1A0}"/>
            </c:ext>
          </c:extLst>
        </c:ser>
        <c:ser>
          <c:idx val="108"/>
          <c:order val="37"/>
          <c:tx>
            <c:strRef>
              <c:f>グラフ元!$L$41</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0-520D-4D55-A280-8D18D49AB1A0}"/>
            </c:ext>
          </c:extLst>
        </c:ser>
        <c:ser>
          <c:idx val="109"/>
          <c:order val="38"/>
          <c:tx>
            <c:strRef>
              <c:f>グラフ元!$L$42</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1-520D-4D55-A280-8D18D49AB1A0}"/>
            </c:ext>
          </c:extLst>
        </c:ser>
        <c:ser>
          <c:idx val="110"/>
          <c:order val="39"/>
          <c:tx>
            <c:strRef>
              <c:f>グラフ元!$L$43</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2-520D-4D55-A280-8D18D49AB1A0}"/>
            </c:ext>
          </c:extLst>
        </c:ser>
        <c:ser>
          <c:idx val="111"/>
          <c:order val="40"/>
          <c:tx>
            <c:strRef>
              <c:f>グラフ元!$L$44</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3-520D-4D55-A280-8D18D49AB1A0}"/>
            </c:ext>
          </c:extLst>
        </c:ser>
        <c:ser>
          <c:idx val="112"/>
          <c:order val="41"/>
          <c:tx>
            <c:strRef>
              <c:f>グラフ元!$L$45</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4-520D-4D55-A280-8D18D49AB1A0}"/>
            </c:ext>
          </c:extLst>
        </c:ser>
        <c:ser>
          <c:idx val="113"/>
          <c:order val="42"/>
          <c:tx>
            <c:strRef>
              <c:f>グラフ元!$L$46</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5-520D-4D55-A280-8D18D49AB1A0}"/>
            </c:ext>
          </c:extLst>
        </c:ser>
        <c:ser>
          <c:idx val="114"/>
          <c:order val="43"/>
          <c:tx>
            <c:strRef>
              <c:f>グラフ元!$L$47</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6-520D-4D55-A280-8D18D49AB1A0}"/>
            </c:ext>
          </c:extLst>
        </c:ser>
        <c:ser>
          <c:idx val="115"/>
          <c:order val="44"/>
          <c:tx>
            <c:strRef>
              <c:f>グラフ元!$L$48</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7-520D-4D55-A280-8D18D49AB1A0}"/>
            </c:ext>
          </c:extLst>
        </c:ser>
        <c:ser>
          <c:idx val="116"/>
          <c:order val="45"/>
          <c:tx>
            <c:strRef>
              <c:f>グラフ元!$L$49</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8-520D-4D55-A280-8D18D49AB1A0}"/>
            </c:ext>
          </c:extLst>
        </c:ser>
        <c:ser>
          <c:idx val="117"/>
          <c:order val="46"/>
          <c:tx>
            <c:strRef>
              <c:f>グラフ元!$L$50</c:f>
              <c:strCache>
                <c:ptCount val="1"/>
              </c:strCache>
            </c:strRef>
          </c:tx>
          <c:spPr>
            <a:noFill/>
            <a:ln>
              <a:solidFill>
                <a:schemeClr val="tx1">
                  <a:lumMod val="65000"/>
                  <a:lumOff val="35000"/>
                </a:schemeClr>
              </a:solidFill>
            </a:ln>
            <a:effectLst/>
          </c:spPr>
          <c:invertIfNegative val="0"/>
          <c:cat>
            <c:multiLvlStrRef>
              <c:f>グラフ元!$M$3</c:f>
            </c:multiLvlStrRef>
          </c:cat>
          <c:val>
            <c:numRef>
              <c:f>グラフ元!$M$50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9-520D-4D55-A280-8D18D49AB1A0}"/>
            </c:ext>
          </c:extLst>
        </c:ser>
        <c:ser>
          <c:idx val="118"/>
          <c:order val="47"/>
          <c:tx>
            <c:strRef>
              <c:f>グラフ元!$L$51</c:f>
              <c:strCache>
                <c:ptCount val="1"/>
              </c:strCache>
            </c:strRef>
          </c:tx>
          <c:spPr>
            <a:solidFill>
              <a:schemeClr val="accent6">
                <a:lumMod val="70000"/>
              </a:schemeClr>
            </a:solidFill>
            <a:ln>
              <a:noFill/>
            </a:ln>
            <a:effectLst/>
          </c:spPr>
          <c:invertIfNegative val="0"/>
          <c:cat>
            <c:multiLvlStrRef>
              <c:f>グラフ元!$M$3</c:f>
            </c:multiLvlStrRef>
          </c:cat>
          <c:val>
            <c:numRef>
              <c:f>グラフ元!$M$51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A-520D-4D55-A280-8D18D49AB1A0}"/>
            </c:ext>
          </c:extLst>
        </c:ser>
        <c:ser>
          <c:idx val="119"/>
          <c:order val="48"/>
          <c:tx>
            <c:strRef>
              <c:f>グラフ元!$L$52</c:f>
              <c:strCache>
                <c:ptCount val="1"/>
              </c:strCache>
            </c:strRef>
          </c:tx>
          <c:invertIfNegative val="0"/>
          <c:cat>
            <c:multiLvlStrRef>
              <c:f>グラフ元!$M$3</c:f>
            </c:multiLvlStrRef>
          </c:cat>
          <c:val>
            <c:numRef>
              <c:f>グラフ元!$M$52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B-520D-4D55-A280-8D18D49AB1A0}"/>
            </c:ext>
          </c:extLst>
        </c:ser>
        <c:ser>
          <c:idx val="120"/>
          <c:order val="49"/>
          <c:tx>
            <c:strRef>
              <c:f>グラフ元!$L$53</c:f>
              <c:strCache>
                <c:ptCount val="1"/>
              </c:strCache>
            </c:strRef>
          </c:tx>
          <c:invertIfNegative val="0"/>
          <c:cat>
            <c:multiLvlStrRef>
              <c:f>グラフ元!$M$3</c:f>
            </c:multiLvlStrRef>
          </c:cat>
          <c:val>
            <c:numRef>
              <c:f>グラフ元!$M$53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C-520D-4D55-A280-8D18D49AB1A0}"/>
            </c:ext>
          </c:extLst>
        </c:ser>
        <c:ser>
          <c:idx val="121"/>
          <c:order val="50"/>
          <c:tx>
            <c:strRef>
              <c:f>グラフ元!$L$54</c:f>
              <c:strCache>
                <c:ptCount val="1"/>
              </c:strCache>
            </c:strRef>
          </c:tx>
          <c:invertIfNegative val="0"/>
          <c:cat>
            <c:multiLvlStrRef>
              <c:f>グラフ元!$M$3</c:f>
            </c:multiLvlStrRef>
          </c:cat>
          <c:val>
            <c:numRef>
              <c:f>グラフ元!$M$54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D-520D-4D55-A280-8D18D49AB1A0}"/>
            </c:ext>
          </c:extLst>
        </c:ser>
        <c:ser>
          <c:idx val="122"/>
          <c:order val="51"/>
          <c:tx>
            <c:strRef>
              <c:f>グラフ元!$L$55</c:f>
              <c:strCache>
                <c:ptCount val="1"/>
              </c:strCache>
            </c:strRef>
          </c:tx>
          <c:invertIfNegative val="0"/>
          <c:cat>
            <c:multiLvlStrRef>
              <c:f>グラフ元!$M$3</c:f>
            </c:multiLvlStrRef>
          </c:cat>
          <c:val>
            <c:numRef>
              <c:f>グラフ元!$M$55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E-520D-4D55-A280-8D18D49AB1A0}"/>
            </c:ext>
          </c:extLst>
        </c:ser>
        <c:ser>
          <c:idx val="123"/>
          <c:order val="52"/>
          <c:tx>
            <c:strRef>
              <c:f>グラフ元!$L$56</c:f>
              <c:strCache>
                <c:ptCount val="1"/>
              </c:strCache>
            </c:strRef>
          </c:tx>
          <c:invertIfNegative val="0"/>
          <c:cat>
            <c:multiLvlStrRef>
              <c:f>グラフ元!$M$3</c:f>
            </c:multiLvlStrRef>
          </c:cat>
          <c:val>
            <c:numRef>
              <c:f>グラフ元!$M$56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F-520D-4D55-A280-8D18D49AB1A0}"/>
            </c:ext>
          </c:extLst>
        </c:ser>
        <c:ser>
          <c:idx val="124"/>
          <c:order val="53"/>
          <c:tx>
            <c:strRef>
              <c:f>グラフ元!$L$57</c:f>
              <c:strCache>
                <c:ptCount val="1"/>
              </c:strCache>
            </c:strRef>
          </c:tx>
          <c:invertIfNegative val="0"/>
          <c:cat>
            <c:multiLvlStrRef>
              <c:f>グラフ元!$M$3</c:f>
            </c:multiLvlStrRef>
          </c:cat>
          <c:val>
            <c:numRef>
              <c:f>グラフ元!$M$57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0-520D-4D55-A280-8D18D49AB1A0}"/>
            </c:ext>
          </c:extLst>
        </c:ser>
        <c:ser>
          <c:idx val="125"/>
          <c:order val="54"/>
          <c:tx>
            <c:strRef>
              <c:f>グラフ元!$L$58</c:f>
              <c:strCache>
                <c:ptCount val="1"/>
              </c:strCache>
            </c:strRef>
          </c:tx>
          <c:invertIfNegative val="0"/>
          <c:cat>
            <c:multiLvlStrRef>
              <c:f>グラフ元!$M$3</c:f>
            </c:multiLvlStrRef>
          </c:cat>
          <c:val>
            <c:numRef>
              <c:f>グラフ元!$M$58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1-520D-4D55-A280-8D18D49AB1A0}"/>
            </c:ext>
          </c:extLst>
        </c:ser>
        <c:ser>
          <c:idx val="126"/>
          <c:order val="55"/>
          <c:tx>
            <c:strRef>
              <c:f>グラフ元!$L$59</c:f>
              <c:strCache>
                <c:ptCount val="1"/>
              </c:strCache>
            </c:strRef>
          </c:tx>
          <c:invertIfNegative val="0"/>
          <c:cat>
            <c:multiLvlStrRef>
              <c:f>グラフ元!$M$3</c:f>
            </c:multiLvlStrRef>
          </c:cat>
          <c:val>
            <c:numRef>
              <c:f>グラフ元!$M$59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2-520D-4D55-A280-8D18D49AB1A0}"/>
            </c:ext>
          </c:extLst>
        </c:ser>
        <c:ser>
          <c:idx val="127"/>
          <c:order val="56"/>
          <c:tx>
            <c:strRef>
              <c:f>グラフ元!$L$60</c:f>
              <c:strCache>
                <c:ptCount val="1"/>
              </c:strCache>
            </c:strRef>
          </c:tx>
          <c:invertIfNegative val="0"/>
          <c:cat>
            <c:multiLvlStrRef>
              <c:f>グラフ元!$M$3</c:f>
            </c:multiLvlStrRef>
          </c:cat>
          <c:val>
            <c:numRef>
              <c:f>グラフ元!$M$60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3-520D-4D55-A280-8D18D49AB1A0}"/>
            </c:ext>
          </c:extLst>
        </c:ser>
        <c:ser>
          <c:idx val="128"/>
          <c:order val="57"/>
          <c:tx>
            <c:strRef>
              <c:f>グラフ元!$L$61</c:f>
              <c:strCache>
                <c:ptCount val="1"/>
              </c:strCache>
            </c:strRef>
          </c:tx>
          <c:invertIfNegative val="0"/>
          <c:cat>
            <c:multiLvlStrRef>
              <c:f>グラフ元!$M$3</c:f>
            </c:multiLvlStrRef>
          </c:cat>
          <c:val>
            <c:numRef>
              <c:f>グラフ元!$M$61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4-520D-4D55-A280-8D18D49AB1A0}"/>
            </c:ext>
          </c:extLst>
        </c:ser>
        <c:ser>
          <c:idx val="129"/>
          <c:order val="58"/>
          <c:tx>
            <c:strRef>
              <c:f>グラフ元!$L$62</c:f>
              <c:strCache>
                <c:ptCount val="1"/>
              </c:strCache>
            </c:strRef>
          </c:tx>
          <c:invertIfNegative val="0"/>
          <c:cat>
            <c:multiLvlStrRef>
              <c:f>グラフ元!$M$3</c:f>
            </c:multiLvlStrRef>
          </c:cat>
          <c:val>
            <c:numRef>
              <c:f>グラフ元!$M$62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5-520D-4D55-A280-8D18D49AB1A0}"/>
            </c:ext>
          </c:extLst>
        </c:ser>
        <c:ser>
          <c:idx val="130"/>
          <c:order val="59"/>
          <c:tx>
            <c:strRef>
              <c:f>グラフ元!$L$63</c:f>
              <c:strCache>
                <c:ptCount val="1"/>
              </c:strCache>
            </c:strRef>
          </c:tx>
          <c:invertIfNegative val="0"/>
          <c:cat>
            <c:multiLvlStrRef>
              <c:f>グラフ元!$M$3</c:f>
            </c:multiLvlStrRef>
          </c:cat>
          <c:val>
            <c:numRef>
              <c:f>グラフ元!$M$63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6-520D-4D55-A280-8D18D49AB1A0}"/>
            </c:ext>
          </c:extLst>
        </c:ser>
        <c:ser>
          <c:idx val="131"/>
          <c:order val="60"/>
          <c:tx>
            <c:strRef>
              <c:f>グラフ元!$L$64</c:f>
              <c:strCache>
                <c:ptCount val="1"/>
              </c:strCache>
            </c:strRef>
          </c:tx>
          <c:invertIfNegative val="0"/>
          <c:cat>
            <c:multiLvlStrRef>
              <c:f>グラフ元!$M$3</c:f>
            </c:multiLvlStrRef>
          </c:cat>
          <c:val>
            <c:numRef>
              <c:f>グラフ元!$M$64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7-520D-4D55-A280-8D18D49AB1A0}"/>
            </c:ext>
          </c:extLst>
        </c:ser>
        <c:ser>
          <c:idx val="132"/>
          <c:order val="61"/>
          <c:tx>
            <c:strRef>
              <c:f>グラフ元!$L$65</c:f>
              <c:strCache>
                <c:ptCount val="1"/>
              </c:strCache>
            </c:strRef>
          </c:tx>
          <c:invertIfNegative val="0"/>
          <c:cat>
            <c:multiLvlStrRef>
              <c:f>グラフ元!$M$3</c:f>
            </c:multiLvlStrRef>
          </c:cat>
          <c:val>
            <c:numRef>
              <c:f>グラフ元!$M$65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8-520D-4D55-A280-8D18D49AB1A0}"/>
            </c:ext>
          </c:extLst>
        </c:ser>
        <c:ser>
          <c:idx val="133"/>
          <c:order val="62"/>
          <c:tx>
            <c:strRef>
              <c:f>グラフ元!$L$66</c:f>
              <c:strCache>
                <c:ptCount val="1"/>
              </c:strCache>
            </c:strRef>
          </c:tx>
          <c:invertIfNegative val="0"/>
          <c:cat>
            <c:multiLvlStrRef>
              <c:f>グラフ元!$M$3</c:f>
            </c:multiLvlStrRef>
          </c:cat>
          <c:val>
            <c:numRef>
              <c:f>グラフ元!$M$66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9-520D-4D55-A280-8D18D49AB1A0}"/>
            </c:ext>
          </c:extLst>
        </c:ser>
        <c:ser>
          <c:idx val="134"/>
          <c:order val="63"/>
          <c:tx>
            <c:strRef>
              <c:f>グラフ元!$L$67</c:f>
              <c:strCache>
                <c:ptCount val="1"/>
              </c:strCache>
            </c:strRef>
          </c:tx>
          <c:invertIfNegative val="0"/>
          <c:cat>
            <c:multiLvlStrRef>
              <c:f>グラフ元!$M$3</c:f>
            </c:multiLvlStrRef>
          </c:cat>
          <c:val>
            <c:numRef>
              <c:f>グラフ元!$M$67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A-520D-4D55-A280-8D18D49AB1A0}"/>
            </c:ext>
          </c:extLst>
        </c:ser>
        <c:ser>
          <c:idx val="135"/>
          <c:order val="64"/>
          <c:tx>
            <c:strRef>
              <c:f>グラフ元!$L$68</c:f>
              <c:strCache>
                <c:ptCount val="1"/>
              </c:strCache>
            </c:strRef>
          </c:tx>
          <c:invertIfNegative val="0"/>
          <c:cat>
            <c:multiLvlStrRef>
              <c:f>グラフ元!$M$3</c:f>
            </c:multiLvlStrRef>
          </c:cat>
          <c:val>
            <c:numRef>
              <c:f>グラフ元!$M$68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B-520D-4D55-A280-8D18D49AB1A0}"/>
            </c:ext>
          </c:extLst>
        </c:ser>
        <c:ser>
          <c:idx val="136"/>
          <c:order val="65"/>
          <c:tx>
            <c:strRef>
              <c:f>グラフ元!$L$69</c:f>
              <c:strCache>
                <c:ptCount val="1"/>
              </c:strCache>
            </c:strRef>
          </c:tx>
          <c:invertIfNegative val="0"/>
          <c:cat>
            <c:multiLvlStrRef>
              <c:f>グラフ元!$M$3</c:f>
            </c:multiLvlStrRef>
          </c:cat>
          <c:val>
            <c:numRef>
              <c:f>グラフ元!$M$69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C-520D-4D55-A280-8D18D49AB1A0}"/>
            </c:ext>
          </c:extLst>
        </c:ser>
        <c:ser>
          <c:idx val="137"/>
          <c:order val="66"/>
          <c:tx>
            <c:strRef>
              <c:f>グラフ元!$L$70</c:f>
              <c:strCache>
                <c:ptCount val="1"/>
              </c:strCache>
            </c:strRef>
          </c:tx>
          <c:invertIfNegative val="0"/>
          <c:cat>
            <c:multiLvlStrRef>
              <c:f>グラフ元!$M$3</c:f>
            </c:multiLvlStrRef>
          </c:cat>
          <c:val>
            <c:numRef>
              <c:f>グラフ元!$M$70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D-520D-4D55-A280-8D18D49AB1A0}"/>
            </c:ext>
          </c:extLst>
        </c:ser>
        <c:ser>
          <c:idx val="138"/>
          <c:order val="67"/>
          <c:tx>
            <c:strRef>
              <c:f>グラフ元!$L$71</c:f>
              <c:strCache>
                <c:ptCount val="1"/>
              </c:strCache>
            </c:strRef>
          </c:tx>
          <c:invertIfNegative val="0"/>
          <c:cat>
            <c:multiLvlStrRef>
              <c:f>グラフ元!$M$3</c:f>
            </c:multiLvlStrRef>
          </c:cat>
          <c:val>
            <c:numRef>
              <c:f>グラフ元!$M$71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E-520D-4D55-A280-8D18D49AB1A0}"/>
            </c:ext>
          </c:extLst>
        </c:ser>
        <c:ser>
          <c:idx val="139"/>
          <c:order val="68"/>
          <c:tx>
            <c:strRef>
              <c:f>グラフ元!$L$72</c:f>
              <c:strCache>
                <c:ptCount val="1"/>
              </c:strCache>
            </c:strRef>
          </c:tx>
          <c:invertIfNegative val="0"/>
          <c:cat>
            <c:multiLvlStrRef>
              <c:f>グラフ元!$M$3</c:f>
            </c:multiLvlStrRef>
          </c:cat>
          <c:val>
            <c:numRef>
              <c:f>グラフ元!$M$72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F-520D-4D55-A280-8D18D49AB1A0}"/>
            </c:ext>
          </c:extLst>
        </c:ser>
        <c:ser>
          <c:idx val="140"/>
          <c:order val="69"/>
          <c:tx>
            <c:strRef>
              <c:f>グラフ元!$L$73</c:f>
              <c:strCache>
                <c:ptCount val="1"/>
              </c:strCache>
            </c:strRef>
          </c:tx>
          <c:invertIfNegative val="0"/>
          <c:cat>
            <c:multiLvlStrRef>
              <c:f>グラフ元!$M$3</c:f>
            </c:multiLvlStrRef>
          </c:cat>
          <c:val>
            <c:numRef>
              <c:f>グラフ元!$M$73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0-520D-4D55-A280-8D18D49AB1A0}"/>
            </c:ext>
          </c:extLst>
        </c:ser>
        <c:ser>
          <c:idx val="141"/>
          <c:order val="70"/>
          <c:tx>
            <c:strRef>
              <c:f>グラフ元!$L$74</c:f>
              <c:strCache>
                <c:ptCount val="1"/>
              </c:strCache>
            </c:strRef>
          </c:tx>
          <c:invertIfNegative val="0"/>
          <c:cat>
            <c:multiLvlStrRef>
              <c:f>グラフ元!$M$3</c:f>
            </c:multiLvlStrRef>
          </c:cat>
          <c:val>
            <c:numRef>
              <c:f>グラフ元!$M$74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1-520D-4D55-A280-8D18D49AB1A0}"/>
            </c:ext>
          </c:extLst>
        </c:ser>
        <c:dLbls>
          <c:showLegendKey val="0"/>
          <c:showVal val="0"/>
          <c:showCatName val="0"/>
          <c:showSerName val="0"/>
          <c:showPercent val="0"/>
          <c:showBubbleSize val="0"/>
        </c:dLbls>
        <c:gapWidth val="30"/>
        <c:overlap val="100"/>
        <c:axId val="82724736"/>
        <c:axId val="82726272"/>
        <c:extLst xmlns:c16r2="http://schemas.microsoft.com/office/drawing/2015/06/chart"/>
      </c:barChart>
      <c:catAx>
        <c:axId val="8272473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2726272"/>
        <c:crosses val="autoZero"/>
        <c:auto val="1"/>
        <c:lblAlgn val="ctr"/>
        <c:lblOffset val="100"/>
        <c:noMultiLvlLbl val="0"/>
      </c:catAx>
      <c:valAx>
        <c:axId val="82726272"/>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27247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グラフ元!$O$4</c:f>
              <c:strCache>
                <c:ptCount val="1"/>
              </c:strCache>
            </c:strRef>
          </c:tx>
          <c:spPr>
            <a:noFill/>
            <a:ln w="9525">
              <a:solidFill>
                <a:schemeClr val="tx1">
                  <a:lumMod val="65000"/>
                  <a:lumOff val="35000"/>
                </a:schemeClr>
              </a:solidFill>
            </a:ln>
            <a:effectLst/>
          </c:spPr>
          <c:invertIfNegative val="0"/>
          <c:cat>
            <c:multiLvlStrRef>
              <c:f>グラフ元!$P$3</c:f>
            </c:multiLvlStrRef>
          </c:cat>
          <c:val>
            <c:numRef>
              <c:f>グラフ元!$P$4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2-6C4F-4FEF-B0C6-DCF37198180E}"/>
            </c:ext>
          </c:extLst>
        </c:ser>
        <c:ser>
          <c:idx val="72"/>
          <c:order val="1"/>
          <c:tx>
            <c:strRef>
              <c:f>グラフ元!$O$5</c:f>
              <c:strCache>
                <c:ptCount val="1"/>
              </c:strCache>
            </c:strRef>
          </c:tx>
          <c:spPr>
            <a:noFill/>
            <a:ln w="9525">
              <a:solidFill>
                <a:schemeClr val="tx1">
                  <a:lumMod val="65000"/>
                  <a:lumOff val="35000"/>
                </a:schemeClr>
              </a:solidFill>
            </a:ln>
            <a:effectLst/>
          </c:spPr>
          <c:invertIfNegative val="0"/>
          <c:cat>
            <c:multiLvlStrRef>
              <c:f>グラフ元!$P$3</c:f>
            </c:multiLvlStrRef>
          </c:cat>
          <c:val>
            <c:numRef>
              <c:f>グラフ元!$P$5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3-6C4F-4FEF-B0C6-DCF37198180E}"/>
            </c:ext>
          </c:extLst>
        </c:ser>
        <c:ser>
          <c:idx val="73"/>
          <c:order val="2"/>
          <c:tx>
            <c:strRef>
              <c:f>グラフ元!$O$6</c:f>
              <c:strCache>
                <c:ptCount val="1"/>
              </c:strCache>
            </c:strRef>
          </c:tx>
          <c:spPr>
            <a:noFill/>
            <a:ln w="9525">
              <a:solidFill>
                <a:schemeClr val="tx1">
                  <a:lumMod val="65000"/>
                  <a:lumOff val="35000"/>
                </a:schemeClr>
              </a:solidFill>
            </a:ln>
            <a:effectLst/>
          </c:spPr>
          <c:invertIfNegative val="0"/>
          <c:cat>
            <c:multiLvlStrRef>
              <c:f>グラフ元!$P$3</c:f>
            </c:multiLvlStrRef>
          </c:cat>
          <c:val>
            <c:numRef>
              <c:f>グラフ元!$P$6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4-6C4F-4FEF-B0C6-DCF37198180E}"/>
            </c:ext>
          </c:extLst>
        </c:ser>
        <c:ser>
          <c:idx val="74"/>
          <c:order val="3"/>
          <c:tx>
            <c:strRef>
              <c:f>グラフ元!$O$7</c:f>
              <c:strCache>
                <c:ptCount val="1"/>
              </c:strCache>
            </c:strRef>
          </c:tx>
          <c:spPr>
            <a:noFill/>
            <a:ln w="9525">
              <a:solidFill>
                <a:schemeClr val="tx1">
                  <a:lumMod val="65000"/>
                  <a:lumOff val="35000"/>
                </a:schemeClr>
              </a:solidFill>
            </a:ln>
            <a:effectLst/>
          </c:spPr>
          <c:invertIfNegative val="0"/>
          <c:cat>
            <c:multiLvlStrRef>
              <c:f>グラフ元!$P$3</c:f>
            </c:multiLvlStrRef>
          </c:cat>
          <c:val>
            <c:numRef>
              <c:f>グラフ元!$P$7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5-6C4F-4FEF-B0C6-DCF37198180E}"/>
            </c:ext>
          </c:extLst>
        </c:ser>
        <c:ser>
          <c:idx val="75"/>
          <c:order val="4"/>
          <c:tx>
            <c:strRef>
              <c:f>グラフ元!$O$8</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6-6C4F-4FEF-B0C6-DCF37198180E}"/>
            </c:ext>
          </c:extLst>
        </c:ser>
        <c:ser>
          <c:idx val="76"/>
          <c:order val="5"/>
          <c:tx>
            <c:strRef>
              <c:f>グラフ元!$O$9</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7-6C4F-4FEF-B0C6-DCF37198180E}"/>
            </c:ext>
          </c:extLst>
        </c:ser>
        <c:ser>
          <c:idx val="77"/>
          <c:order val="6"/>
          <c:tx>
            <c:strRef>
              <c:f>グラフ元!$O$10</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8-6C4F-4FEF-B0C6-DCF37198180E}"/>
            </c:ext>
          </c:extLst>
        </c:ser>
        <c:ser>
          <c:idx val="78"/>
          <c:order val="7"/>
          <c:tx>
            <c:strRef>
              <c:f>グラフ元!$O$11</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9-6C4F-4FEF-B0C6-DCF37198180E}"/>
            </c:ext>
          </c:extLst>
        </c:ser>
        <c:ser>
          <c:idx val="79"/>
          <c:order val="8"/>
          <c:tx>
            <c:strRef>
              <c:f>グラフ元!$O$12</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A-6C4F-4FEF-B0C6-DCF37198180E}"/>
            </c:ext>
          </c:extLst>
        </c:ser>
        <c:ser>
          <c:idx val="80"/>
          <c:order val="9"/>
          <c:tx>
            <c:strRef>
              <c:f>グラフ元!$O$13</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B-6C4F-4FEF-B0C6-DCF37198180E}"/>
            </c:ext>
          </c:extLst>
        </c:ser>
        <c:ser>
          <c:idx val="81"/>
          <c:order val="10"/>
          <c:tx>
            <c:strRef>
              <c:f>グラフ元!$O$14</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C-6C4F-4FEF-B0C6-DCF37198180E}"/>
            </c:ext>
          </c:extLst>
        </c:ser>
        <c:ser>
          <c:idx val="82"/>
          <c:order val="11"/>
          <c:tx>
            <c:strRef>
              <c:f>グラフ元!$O$15</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D-6C4F-4FEF-B0C6-DCF37198180E}"/>
            </c:ext>
          </c:extLst>
        </c:ser>
        <c:ser>
          <c:idx val="83"/>
          <c:order val="12"/>
          <c:tx>
            <c:strRef>
              <c:f>グラフ元!$O$16</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E-6C4F-4FEF-B0C6-DCF37198180E}"/>
            </c:ext>
          </c:extLst>
        </c:ser>
        <c:ser>
          <c:idx val="84"/>
          <c:order val="13"/>
          <c:tx>
            <c:strRef>
              <c:f>グラフ元!$O$17</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F-6C4F-4FEF-B0C6-DCF37198180E}"/>
            </c:ext>
          </c:extLst>
        </c:ser>
        <c:ser>
          <c:idx val="85"/>
          <c:order val="14"/>
          <c:tx>
            <c:strRef>
              <c:f>グラフ元!$O$18</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0-6C4F-4FEF-B0C6-DCF37198180E}"/>
            </c:ext>
          </c:extLst>
        </c:ser>
        <c:ser>
          <c:idx val="86"/>
          <c:order val="15"/>
          <c:tx>
            <c:strRef>
              <c:f>グラフ元!$O$19</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1-6C4F-4FEF-B0C6-DCF37198180E}"/>
            </c:ext>
          </c:extLst>
        </c:ser>
        <c:ser>
          <c:idx val="87"/>
          <c:order val="16"/>
          <c:tx>
            <c:strRef>
              <c:f>グラフ元!$O$20</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2-6C4F-4FEF-B0C6-DCF37198180E}"/>
            </c:ext>
          </c:extLst>
        </c:ser>
        <c:ser>
          <c:idx val="88"/>
          <c:order val="17"/>
          <c:tx>
            <c:strRef>
              <c:f>グラフ元!$O$21</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3-6C4F-4FEF-B0C6-DCF37198180E}"/>
            </c:ext>
          </c:extLst>
        </c:ser>
        <c:ser>
          <c:idx val="89"/>
          <c:order val="18"/>
          <c:tx>
            <c:strRef>
              <c:f>グラフ元!$O$22</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4-6C4F-4FEF-B0C6-DCF37198180E}"/>
            </c:ext>
          </c:extLst>
        </c:ser>
        <c:ser>
          <c:idx val="90"/>
          <c:order val="19"/>
          <c:tx>
            <c:strRef>
              <c:f>グラフ元!$O$23</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5-6C4F-4FEF-B0C6-DCF37198180E}"/>
            </c:ext>
          </c:extLst>
        </c:ser>
        <c:ser>
          <c:idx val="91"/>
          <c:order val="20"/>
          <c:tx>
            <c:strRef>
              <c:f>グラフ元!$O$24</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6-6C4F-4FEF-B0C6-DCF37198180E}"/>
            </c:ext>
          </c:extLst>
        </c:ser>
        <c:ser>
          <c:idx val="92"/>
          <c:order val="21"/>
          <c:tx>
            <c:strRef>
              <c:f>グラフ元!$O$25</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7-6C4F-4FEF-B0C6-DCF37198180E}"/>
            </c:ext>
          </c:extLst>
        </c:ser>
        <c:ser>
          <c:idx val="93"/>
          <c:order val="22"/>
          <c:tx>
            <c:strRef>
              <c:f>グラフ元!$O$26</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8-6C4F-4FEF-B0C6-DCF37198180E}"/>
            </c:ext>
          </c:extLst>
        </c:ser>
        <c:ser>
          <c:idx val="94"/>
          <c:order val="23"/>
          <c:tx>
            <c:strRef>
              <c:f>グラフ元!$O$27</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9-6C4F-4FEF-B0C6-DCF37198180E}"/>
            </c:ext>
          </c:extLst>
        </c:ser>
        <c:ser>
          <c:idx val="95"/>
          <c:order val="24"/>
          <c:tx>
            <c:strRef>
              <c:f>グラフ元!$O$28</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A-6C4F-4FEF-B0C6-DCF37198180E}"/>
            </c:ext>
          </c:extLst>
        </c:ser>
        <c:ser>
          <c:idx val="96"/>
          <c:order val="25"/>
          <c:tx>
            <c:strRef>
              <c:f>グラフ元!$O$29</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B-6C4F-4FEF-B0C6-DCF37198180E}"/>
            </c:ext>
          </c:extLst>
        </c:ser>
        <c:ser>
          <c:idx val="97"/>
          <c:order val="26"/>
          <c:tx>
            <c:strRef>
              <c:f>グラフ元!$O$30</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C-6C4F-4FEF-B0C6-DCF37198180E}"/>
            </c:ext>
          </c:extLst>
        </c:ser>
        <c:ser>
          <c:idx val="98"/>
          <c:order val="27"/>
          <c:tx>
            <c:strRef>
              <c:f>グラフ元!$O$31</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D-6C4F-4FEF-B0C6-DCF37198180E}"/>
            </c:ext>
          </c:extLst>
        </c:ser>
        <c:ser>
          <c:idx val="99"/>
          <c:order val="28"/>
          <c:tx>
            <c:strRef>
              <c:f>グラフ元!$O$32</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E-6C4F-4FEF-B0C6-DCF37198180E}"/>
            </c:ext>
          </c:extLst>
        </c:ser>
        <c:ser>
          <c:idx val="100"/>
          <c:order val="29"/>
          <c:tx>
            <c:strRef>
              <c:f>グラフ元!$O$33</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F-6C4F-4FEF-B0C6-DCF37198180E}"/>
            </c:ext>
          </c:extLst>
        </c:ser>
        <c:ser>
          <c:idx val="101"/>
          <c:order val="30"/>
          <c:tx>
            <c:strRef>
              <c:f>グラフ元!$O$34</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0-6C4F-4FEF-B0C6-DCF37198180E}"/>
            </c:ext>
          </c:extLst>
        </c:ser>
        <c:ser>
          <c:idx val="102"/>
          <c:order val="31"/>
          <c:tx>
            <c:strRef>
              <c:f>グラフ元!$O$35</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1-6C4F-4FEF-B0C6-DCF37198180E}"/>
            </c:ext>
          </c:extLst>
        </c:ser>
        <c:ser>
          <c:idx val="103"/>
          <c:order val="32"/>
          <c:tx>
            <c:strRef>
              <c:f>グラフ元!$O$36</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2-6C4F-4FEF-B0C6-DCF37198180E}"/>
            </c:ext>
          </c:extLst>
        </c:ser>
        <c:ser>
          <c:idx val="104"/>
          <c:order val="33"/>
          <c:tx>
            <c:strRef>
              <c:f>グラフ元!$O$37</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3-6C4F-4FEF-B0C6-DCF37198180E}"/>
            </c:ext>
          </c:extLst>
        </c:ser>
        <c:ser>
          <c:idx val="105"/>
          <c:order val="34"/>
          <c:tx>
            <c:strRef>
              <c:f>グラフ元!$O$38</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4-6C4F-4FEF-B0C6-DCF37198180E}"/>
            </c:ext>
          </c:extLst>
        </c:ser>
        <c:ser>
          <c:idx val="106"/>
          <c:order val="35"/>
          <c:tx>
            <c:strRef>
              <c:f>グラフ元!$O$39</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5-6C4F-4FEF-B0C6-DCF37198180E}"/>
            </c:ext>
          </c:extLst>
        </c:ser>
        <c:ser>
          <c:idx val="107"/>
          <c:order val="36"/>
          <c:tx>
            <c:strRef>
              <c:f>グラフ元!$O$40</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6-6C4F-4FEF-B0C6-DCF37198180E}"/>
            </c:ext>
          </c:extLst>
        </c:ser>
        <c:ser>
          <c:idx val="108"/>
          <c:order val="37"/>
          <c:tx>
            <c:strRef>
              <c:f>グラフ元!$O$41</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7-6C4F-4FEF-B0C6-DCF37198180E}"/>
            </c:ext>
          </c:extLst>
        </c:ser>
        <c:ser>
          <c:idx val="109"/>
          <c:order val="38"/>
          <c:tx>
            <c:strRef>
              <c:f>グラフ元!$O$42</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8-6C4F-4FEF-B0C6-DCF37198180E}"/>
            </c:ext>
          </c:extLst>
        </c:ser>
        <c:ser>
          <c:idx val="110"/>
          <c:order val="39"/>
          <c:tx>
            <c:strRef>
              <c:f>グラフ元!$O$43</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9-6C4F-4FEF-B0C6-DCF37198180E}"/>
            </c:ext>
          </c:extLst>
        </c:ser>
        <c:ser>
          <c:idx val="111"/>
          <c:order val="40"/>
          <c:tx>
            <c:strRef>
              <c:f>グラフ元!$O$44</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A-6C4F-4FEF-B0C6-DCF37198180E}"/>
            </c:ext>
          </c:extLst>
        </c:ser>
        <c:ser>
          <c:idx val="112"/>
          <c:order val="41"/>
          <c:tx>
            <c:strRef>
              <c:f>グラフ元!$O$45</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B-6C4F-4FEF-B0C6-DCF37198180E}"/>
            </c:ext>
          </c:extLst>
        </c:ser>
        <c:ser>
          <c:idx val="113"/>
          <c:order val="42"/>
          <c:tx>
            <c:strRef>
              <c:f>グラフ元!$O$46</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C-6C4F-4FEF-B0C6-DCF37198180E}"/>
            </c:ext>
          </c:extLst>
        </c:ser>
        <c:ser>
          <c:idx val="114"/>
          <c:order val="43"/>
          <c:tx>
            <c:strRef>
              <c:f>グラフ元!$O$47</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D-6C4F-4FEF-B0C6-DCF37198180E}"/>
            </c:ext>
          </c:extLst>
        </c:ser>
        <c:ser>
          <c:idx val="115"/>
          <c:order val="44"/>
          <c:tx>
            <c:strRef>
              <c:f>グラフ元!$O$48</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E-6C4F-4FEF-B0C6-DCF37198180E}"/>
            </c:ext>
          </c:extLst>
        </c:ser>
        <c:ser>
          <c:idx val="116"/>
          <c:order val="45"/>
          <c:tx>
            <c:strRef>
              <c:f>グラフ元!$O$49</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F-6C4F-4FEF-B0C6-DCF37198180E}"/>
            </c:ext>
          </c:extLst>
        </c:ser>
        <c:ser>
          <c:idx val="117"/>
          <c:order val="46"/>
          <c:tx>
            <c:strRef>
              <c:f>グラフ元!$O$50</c:f>
              <c:strCache>
                <c:ptCount val="1"/>
              </c:strCache>
            </c:strRef>
          </c:tx>
          <c:spPr>
            <a:noFill/>
            <a:ln>
              <a:solidFill>
                <a:schemeClr val="tx1">
                  <a:lumMod val="65000"/>
                  <a:lumOff val="35000"/>
                </a:schemeClr>
              </a:solidFill>
            </a:ln>
            <a:effectLst/>
          </c:spPr>
          <c:invertIfNegative val="0"/>
          <c:cat>
            <c:multiLvlStrRef>
              <c:f>グラフ元!$P$3</c:f>
            </c:multiLvlStrRef>
          </c:cat>
          <c:val>
            <c:numRef>
              <c:f>グラフ元!$P$50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0-6C4F-4FEF-B0C6-DCF37198180E}"/>
            </c:ext>
          </c:extLst>
        </c:ser>
        <c:ser>
          <c:idx val="118"/>
          <c:order val="47"/>
          <c:tx>
            <c:strRef>
              <c:f>グラフ元!$O$51</c:f>
              <c:strCache>
                <c:ptCount val="1"/>
              </c:strCache>
            </c:strRef>
          </c:tx>
          <c:spPr>
            <a:solidFill>
              <a:schemeClr val="accent6">
                <a:lumMod val="70000"/>
              </a:schemeClr>
            </a:solidFill>
            <a:ln>
              <a:noFill/>
            </a:ln>
            <a:effectLst/>
          </c:spPr>
          <c:invertIfNegative val="0"/>
          <c:cat>
            <c:multiLvlStrRef>
              <c:f>グラフ元!$P$3</c:f>
            </c:multiLvlStrRef>
          </c:cat>
          <c:val>
            <c:numRef>
              <c:f>グラフ元!$P$51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1-6C4F-4FEF-B0C6-DCF37198180E}"/>
            </c:ext>
          </c:extLst>
        </c:ser>
        <c:ser>
          <c:idx val="119"/>
          <c:order val="48"/>
          <c:tx>
            <c:strRef>
              <c:f>グラフ元!$O$52</c:f>
              <c:strCache>
                <c:ptCount val="1"/>
              </c:strCache>
            </c:strRef>
          </c:tx>
          <c:invertIfNegative val="0"/>
          <c:cat>
            <c:multiLvlStrRef>
              <c:f>グラフ元!$P$3</c:f>
            </c:multiLvlStrRef>
          </c:cat>
          <c:val>
            <c:numRef>
              <c:f>グラフ元!$P$52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2-6C4F-4FEF-B0C6-DCF37198180E}"/>
            </c:ext>
          </c:extLst>
        </c:ser>
        <c:ser>
          <c:idx val="120"/>
          <c:order val="49"/>
          <c:tx>
            <c:strRef>
              <c:f>グラフ元!$O$53</c:f>
              <c:strCache>
                <c:ptCount val="1"/>
              </c:strCache>
            </c:strRef>
          </c:tx>
          <c:invertIfNegative val="0"/>
          <c:cat>
            <c:multiLvlStrRef>
              <c:f>グラフ元!$P$3</c:f>
            </c:multiLvlStrRef>
          </c:cat>
          <c:val>
            <c:numRef>
              <c:f>グラフ元!$P$53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3-6C4F-4FEF-B0C6-DCF37198180E}"/>
            </c:ext>
          </c:extLst>
        </c:ser>
        <c:ser>
          <c:idx val="121"/>
          <c:order val="50"/>
          <c:tx>
            <c:strRef>
              <c:f>グラフ元!$O$54</c:f>
              <c:strCache>
                <c:ptCount val="1"/>
              </c:strCache>
            </c:strRef>
          </c:tx>
          <c:invertIfNegative val="0"/>
          <c:cat>
            <c:multiLvlStrRef>
              <c:f>グラフ元!$P$3</c:f>
            </c:multiLvlStrRef>
          </c:cat>
          <c:val>
            <c:numRef>
              <c:f>グラフ元!$P$54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4-6C4F-4FEF-B0C6-DCF37198180E}"/>
            </c:ext>
          </c:extLst>
        </c:ser>
        <c:ser>
          <c:idx val="122"/>
          <c:order val="51"/>
          <c:tx>
            <c:strRef>
              <c:f>グラフ元!$O$55</c:f>
              <c:strCache>
                <c:ptCount val="1"/>
              </c:strCache>
            </c:strRef>
          </c:tx>
          <c:invertIfNegative val="0"/>
          <c:cat>
            <c:multiLvlStrRef>
              <c:f>グラフ元!$P$3</c:f>
            </c:multiLvlStrRef>
          </c:cat>
          <c:val>
            <c:numRef>
              <c:f>グラフ元!$P$55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5-6C4F-4FEF-B0C6-DCF37198180E}"/>
            </c:ext>
          </c:extLst>
        </c:ser>
        <c:ser>
          <c:idx val="123"/>
          <c:order val="52"/>
          <c:tx>
            <c:strRef>
              <c:f>グラフ元!$O$56</c:f>
              <c:strCache>
                <c:ptCount val="1"/>
              </c:strCache>
            </c:strRef>
          </c:tx>
          <c:invertIfNegative val="0"/>
          <c:cat>
            <c:multiLvlStrRef>
              <c:f>グラフ元!$P$3</c:f>
            </c:multiLvlStrRef>
          </c:cat>
          <c:val>
            <c:numRef>
              <c:f>グラフ元!$P$56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6-6C4F-4FEF-B0C6-DCF37198180E}"/>
            </c:ext>
          </c:extLst>
        </c:ser>
        <c:ser>
          <c:idx val="124"/>
          <c:order val="53"/>
          <c:tx>
            <c:strRef>
              <c:f>グラフ元!$O$57</c:f>
              <c:strCache>
                <c:ptCount val="1"/>
              </c:strCache>
            </c:strRef>
          </c:tx>
          <c:invertIfNegative val="0"/>
          <c:cat>
            <c:multiLvlStrRef>
              <c:f>グラフ元!$P$3</c:f>
            </c:multiLvlStrRef>
          </c:cat>
          <c:val>
            <c:numRef>
              <c:f>グラフ元!$P$57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7-6C4F-4FEF-B0C6-DCF37198180E}"/>
            </c:ext>
          </c:extLst>
        </c:ser>
        <c:ser>
          <c:idx val="125"/>
          <c:order val="54"/>
          <c:tx>
            <c:strRef>
              <c:f>グラフ元!$O$58</c:f>
              <c:strCache>
                <c:ptCount val="1"/>
              </c:strCache>
            </c:strRef>
          </c:tx>
          <c:invertIfNegative val="0"/>
          <c:cat>
            <c:multiLvlStrRef>
              <c:f>グラフ元!$P$3</c:f>
            </c:multiLvlStrRef>
          </c:cat>
          <c:val>
            <c:numRef>
              <c:f>グラフ元!$P$58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8-6C4F-4FEF-B0C6-DCF37198180E}"/>
            </c:ext>
          </c:extLst>
        </c:ser>
        <c:ser>
          <c:idx val="126"/>
          <c:order val="55"/>
          <c:tx>
            <c:strRef>
              <c:f>グラフ元!$O$59</c:f>
              <c:strCache>
                <c:ptCount val="1"/>
              </c:strCache>
            </c:strRef>
          </c:tx>
          <c:invertIfNegative val="0"/>
          <c:cat>
            <c:multiLvlStrRef>
              <c:f>グラフ元!$P$3</c:f>
            </c:multiLvlStrRef>
          </c:cat>
          <c:val>
            <c:numRef>
              <c:f>グラフ元!$P$59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9-6C4F-4FEF-B0C6-DCF37198180E}"/>
            </c:ext>
          </c:extLst>
        </c:ser>
        <c:ser>
          <c:idx val="127"/>
          <c:order val="56"/>
          <c:tx>
            <c:strRef>
              <c:f>グラフ元!$O$60</c:f>
              <c:strCache>
                <c:ptCount val="1"/>
              </c:strCache>
            </c:strRef>
          </c:tx>
          <c:invertIfNegative val="0"/>
          <c:cat>
            <c:multiLvlStrRef>
              <c:f>グラフ元!$P$3</c:f>
            </c:multiLvlStrRef>
          </c:cat>
          <c:val>
            <c:numRef>
              <c:f>グラフ元!$P$60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A-6C4F-4FEF-B0C6-DCF37198180E}"/>
            </c:ext>
          </c:extLst>
        </c:ser>
        <c:ser>
          <c:idx val="128"/>
          <c:order val="57"/>
          <c:tx>
            <c:strRef>
              <c:f>グラフ元!$O$61</c:f>
              <c:strCache>
                <c:ptCount val="1"/>
              </c:strCache>
            </c:strRef>
          </c:tx>
          <c:invertIfNegative val="0"/>
          <c:cat>
            <c:multiLvlStrRef>
              <c:f>グラフ元!$P$3</c:f>
            </c:multiLvlStrRef>
          </c:cat>
          <c:val>
            <c:numRef>
              <c:f>グラフ元!$P$61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B-6C4F-4FEF-B0C6-DCF37198180E}"/>
            </c:ext>
          </c:extLst>
        </c:ser>
        <c:ser>
          <c:idx val="129"/>
          <c:order val="58"/>
          <c:tx>
            <c:strRef>
              <c:f>グラフ元!$O$62</c:f>
              <c:strCache>
                <c:ptCount val="1"/>
              </c:strCache>
            </c:strRef>
          </c:tx>
          <c:invertIfNegative val="0"/>
          <c:cat>
            <c:multiLvlStrRef>
              <c:f>グラフ元!$P$3</c:f>
            </c:multiLvlStrRef>
          </c:cat>
          <c:val>
            <c:numRef>
              <c:f>グラフ元!$P$62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C-6C4F-4FEF-B0C6-DCF37198180E}"/>
            </c:ext>
          </c:extLst>
        </c:ser>
        <c:ser>
          <c:idx val="130"/>
          <c:order val="59"/>
          <c:tx>
            <c:strRef>
              <c:f>グラフ元!$O$63</c:f>
              <c:strCache>
                <c:ptCount val="1"/>
              </c:strCache>
            </c:strRef>
          </c:tx>
          <c:invertIfNegative val="0"/>
          <c:cat>
            <c:multiLvlStrRef>
              <c:f>グラフ元!$P$3</c:f>
            </c:multiLvlStrRef>
          </c:cat>
          <c:val>
            <c:numRef>
              <c:f>グラフ元!$P$63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D-6C4F-4FEF-B0C6-DCF37198180E}"/>
            </c:ext>
          </c:extLst>
        </c:ser>
        <c:ser>
          <c:idx val="131"/>
          <c:order val="60"/>
          <c:tx>
            <c:strRef>
              <c:f>グラフ元!$O$64</c:f>
              <c:strCache>
                <c:ptCount val="1"/>
              </c:strCache>
            </c:strRef>
          </c:tx>
          <c:invertIfNegative val="0"/>
          <c:cat>
            <c:multiLvlStrRef>
              <c:f>グラフ元!$P$3</c:f>
            </c:multiLvlStrRef>
          </c:cat>
          <c:val>
            <c:numRef>
              <c:f>グラフ元!$P$64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E-6C4F-4FEF-B0C6-DCF37198180E}"/>
            </c:ext>
          </c:extLst>
        </c:ser>
        <c:ser>
          <c:idx val="132"/>
          <c:order val="61"/>
          <c:tx>
            <c:strRef>
              <c:f>グラフ元!$O$65</c:f>
              <c:strCache>
                <c:ptCount val="1"/>
              </c:strCache>
            </c:strRef>
          </c:tx>
          <c:invertIfNegative val="0"/>
          <c:cat>
            <c:multiLvlStrRef>
              <c:f>グラフ元!$P$3</c:f>
            </c:multiLvlStrRef>
          </c:cat>
          <c:val>
            <c:numRef>
              <c:f>グラフ元!$P$65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F-6C4F-4FEF-B0C6-DCF37198180E}"/>
            </c:ext>
          </c:extLst>
        </c:ser>
        <c:ser>
          <c:idx val="133"/>
          <c:order val="62"/>
          <c:tx>
            <c:strRef>
              <c:f>グラフ元!$O$66</c:f>
              <c:strCache>
                <c:ptCount val="1"/>
              </c:strCache>
            </c:strRef>
          </c:tx>
          <c:invertIfNegative val="0"/>
          <c:cat>
            <c:multiLvlStrRef>
              <c:f>グラフ元!$P$3</c:f>
            </c:multiLvlStrRef>
          </c:cat>
          <c:val>
            <c:numRef>
              <c:f>グラフ元!$P$66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0-6C4F-4FEF-B0C6-DCF37198180E}"/>
            </c:ext>
          </c:extLst>
        </c:ser>
        <c:ser>
          <c:idx val="134"/>
          <c:order val="63"/>
          <c:tx>
            <c:strRef>
              <c:f>グラフ元!$O$67</c:f>
              <c:strCache>
                <c:ptCount val="1"/>
              </c:strCache>
            </c:strRef>
          </c:tx>
          <c:invertIfNegative val="0"/>
          <c:cat>
            <c:multiLvlStrRef>
              <c:f>グラフ元!$P$3</c:f>
            </c:multiLvlStrRef>
          </c:cat>
          <c:val>
            <c:numRef>
              <c:f>グラフ元!$P$67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1-6C4F-4FEF-B0C6-DCF37198180E}"/>
            </c:ext>
          </c:extLst>
        </c:ser>
        <c:ser>
          <c:idx val="135"/>
          <c:order val="64"/>
          <c:tx>
            <c:strRef>
              <c:f>グラフ元!$O$68</c:f>
              <c:strCache>
                <c:ptCount val="1"/>
              </c:strCache>
            </c:strRef>
          </c:tx>
          <c:invertIfNegative val="0"/>
          <c:cat>
            <c:multiLvlStrRef>
              <c:f>グラフ元!$P$3</c:f>
            </c:multiLvlStrRef>
          </c:cat>
          <c:val>
            <c:numRef>
              <c:f>グラフ元!$P$68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2-6C4F-4FEF-B0C6-DCF37198180E}"/>
            </c:ext>
          </c:extLst>
        </c:ser>
        <c:ser>
          <c:idx val="136"/>
          <c:order val="65"/>
          <c:tx>
            <c:strRef>
              <c:f>グラフ元!$O$69</c:f>
              <c:strCache>
                <c:ptCount val="1"/>
              </c:strCache>
            </c:strRef>
          </c:tx>
          <c:invertIfNegative val="0"/>
          <c:cat>
            <c:multiLvlStrRef>
              <c:f>グラフ元!$P$3</c:f>
            </c:multiLvlStrRef>
          </c:cat>
          <c:val>
            <c:numRef>
              <c:f>グラフ元!$P$69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3-6C4F-4FEF-B0C6-DCF37198180E}"/>
            </c:ext>
          </c:extLst>
        </c:ser>
        <c:ser>
          <c:idx val="137"/>
          <c:order val="66"/>
          <c:tx>
            <c:strRef>
              <c:f>グラフ元!$O$70</c:f>
              <c:strCache>
                <c:ptCount val="1"/>
              </c:strCache>
            </c:strRef>
          </c:tx>
          <c:invertIfNegative val="0"/>
          <c:cat>
            <c:multiLvlStrRef>
              <c:f>グラフ元!$P$3</c:f>
            </c:multiLvlStrRef>
          </c:cat>
          <c:val>
            <c:numRef>
              <c:f>グラフ元!$P$70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4-6C4F-4FEF-B0C6-DCF37198180E}"/>
            </c:ext>
          </c:extLst>
        </c:ser>
        <c:ser>
          <c:idx val="138"/>
          <c:order val="67"/>
          <c:tx>
            <c:strRef>
              <c:f>グラフ元!$O$71</c:f>
              <c:strCache>
                <c:ptCount val="1"/>
              </c:strCache>
            </c:strRef>
          </c:tx>
          <c:invertIfNegative val="0"/>
          <c:cat>
            <c:multiLvlStrRef>
              <c:f>グラフ元!$P$3</c:f>
            </c:multiLvlStrRef>
          </c:cat>
          <c:val>
            <c:numRef>
              <c:f>グラフ元!$P$71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5-6C4F-4FEF-B0C6-DCF37198180E}"/>
            </c:ext>
          </c:extLst>
        </c:ser>
        <c:ser>
          <c:idx val="139"/>
          <c:order val="68"/>
          <c:tx>
            <c:strRef>
              <c:f>グラフ元!$O$72</c:f>
              <c:strCache>
                <c:ptCount val="1"/>
              </c:strCache>
            </c:strRef>
          </c:tx>
          <c:invertIfNegative val="0"/>
          <c:cat>
            <c:multiLvlStrRef>
              <c:f>グラフ元!$P$3</c:f>
            </c:multiLvlStrRef>
          </c:cat>
          <c:val>
            <c:numRef>
              <c:f>グラフ元!$P$72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6-6C4F-4FEF-B0C6-DCF37198180E}"/>
            </c:ext>
          </c:extLst>
        </c:ser>
        <c:ser>
          <c:idx val="140"/>
          <c:order val="69"/>
          <c:tx>
            <c:strRef>
              <c:f>グラフ元!$O$73</c:f>
              <c:strCache>
                <c:ptCount val="1"/>
              </c:strCache>
            </c:strRef>
          </c:tx>
          <c:invertIfNegative val="0"/>
          <c:cat>
            <c:multiLvlStrRef>
              <c:f>グラフ元!$P$3</c:f>
            </c:multiLvlStrRef>
          </c:cat>
          <c:val>
            <c:numRef>
              <c:f>グラフ元!$P$73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7-6C4F-4FEF-B0C6-DCF37198180E}"/>
            </c:ext>
          </c:extLst>
        </c:ser>
        <c:ser>
          <c:idx val="141"/>
          <c:order val="70"/>
          <c:tx>
            <c:strRef>
              <c:f>グラフ元!$O$74</c:f>
              <c:strCache>
                <c:ptCount val="1"/>
              </c:strCache>
            </c:strRef>
          </c:tx>
          <c:invertIfNegative val="0"/>
          <c:cat>
            <c:multiLvlStrRef>
              <c:f>グラフ元!$P$3</c:f>
            </c:multiLvlStrRef>
          </c:cat>
          <c:val>
            <c:numRef>
              <c:f>グラフ元!$P$74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8-6C4F-4FEF-B0C6-DCF37198180E}"/>
            </c:ext>
          </c:extLst>
        </c:ser>
        <c:dLbls>
          <c:showLegendKey val="0"/>
          <c:showVal val="0"/>
          <c:showCatName val="0"/>
          <c:showSerName val="0"/>
          <c:showPercent val="0"/>
          <c:showBubbleSize val="0"/>
        </c:dLbls>
        <c:gapWidth val="30"/>
        <c:overlap val="100"/>
        <c:axId val="83725696"/>
        <c:axId val="83735680"/>
        <c:extLst xmlns:c16r2="http://schemas.microsoft.com/office/drawing/2015/06/chart"/>
      </c:barChart>
      <c:catAx>
        <c:axId val="8372569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735680"/>
        <c:crosses val="autoZero"/>
        <c:auto val="1"/>
        <c:lblAlgn val="ctr"/>
        <c:lblOffset val="100"/>
        <c:noMultiLvlLbl val="0"/>
      </c:catAx>
      <c:valAx>
        <c:axId val="8373568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72569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グラフ元!$R$4</c:f>
              <c:strCache>
                <c:ptCount val="1"/>
              </c:strCache>
            </c:strRef>
          </c:tx>
          <c:spPr>
            <a:noFill/>
            <a:ln w="9525">
              <a:solidFill>
                <a:schemeClr val="tx1">
                  <a:lumMod val="65000"/>
                  <a:lumOff val="35000"/>
                </a:schemeClr>
              </a:solidFill>
            </a:ln>
            <a:effectLst/>
          </c:spPr>
          <c:invertIfNegative val="0"/>
          <c:cat>
            <c:multiLvlStrRef>
              <c:f>グラフ元!$S$3</c:f>
            </c:multiLvlStrRef>
          </c:cat>
          <c:val>
            <c:numRef>
              <c:f>グラフ元!$S$4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2-E5D0-4191-9F88-FADA0657044E}"/>
            </c:ext>
          </c:extLst>
        </c:ser>
        <c:ser>
          <c:idx val="72"/>
          <c:order val="1"/>
          <c:tx>
            <c:strRef>
              <c:f>グラフ元!$R$5</c:f>
              <c:strCache>
                <c:ptCount val="1"/>
              </c:strCache>
            </c:strRef>
          </c:tx>
          <c:spPr>
            <a:noFill/>
            <a:ln w="9525">
              <a:solidFill>
                <a:schemeClr val="tx1">
                  <a:lumMod val="65000"/>
                  <a:lumOff val="35000"/>
                </a:schemeClr>
              </a:solidFill>
            </a:ln>
            <a:effectLst/>
          </c:spPr>
          <c:invertIfNegative val="0"/>
          <c:cat>
            <c:multiLvlStrRef>
              <c:f>グラフ元!$S$3</c:f>
            </c:multiLvlStrRef>
          </c:cat>
          <c:val>
            <c:numRef>
              <c:f>グラフ元!$S$5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3-E5D0-4191-9F88-FADA0657044E}"/>
            </c:ext>
          </c:extLst>
        </c:ser>
        <c:ser>
          <c:idx val="73"/>
          <c:order val="2"/>
          <c:tx>
            <c:strRef>
              <c:f>グラフ元!$R$6</c:f>
              <c:strCache>
                <c:ptCount val="1"/>
              </c:strCache>
            </c:strRef>
          </c:tx>
          <c:spPr>
            <a:noFill/>
            <a:ln w="9525">
              <a:solidFill>
                <a:schemeClr val="tx1">
                  <a:lumMod val="65000"/>
                  <a:lumOff val="35000"/>
                </a:schemeClr>
              </a:solidFill>
            </a:ln>
            <a:effectLst/>
          </c:spPr>
          <c:invertIfNegative val="0"/>
          <c:cat>
            <c:multiLvlStrRef>
              <c:f>グラフ元!$S$3</c:f>
            </c:multiLvlStrRef>
          </c:cat>
          <c:val>
            <c:numRef>
              <c:f>グラフ元!$S$6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4-E5D0-4191-9F88-FADA0657044E}"/>
            </c:ext>
          </c:extLst>
        </c:ser>
        <c:ser>
          <c:idx val="74"/>
          <c:order val="3"/>
          <c:tx>
            <c:strRef>
              <c:f>グラフ元!$R$7</c:f>
              <c:strCache>
                <c:ptCount val="1"/>
              </c:strCache>
            </c:strRef>
          </c:tx>
          <c:spPr>
            <a:noFill/>
            <a:ln w="9525">
              <a:solidFill>
                <a:schemeClr val="tx1">
                  <a:lumMod val="65000"/>
                  <a:lumOff val="35000"/>
                </a:schemeClr>
              </a:solidFill>
            </a:ln>
            <a:effectLst/>
          </c:spPr>
          <c:invertIfNegative val="0"/>
          <c:cat>
            <c:multiLvlStrRef>
              <c:f>グラフ元!$S$3</c:f>
            </c:multiLvlStrRef>
          </c:cat>
          <c:val>
            <c:numRef>
              <c:f>グラフ元!$S$7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5-E5D0-4191-9F88-FADA0657044E}"/>
            </c:ext>
          </c:extLst>
        </c:ser>
        <c:ser>
          <c:idx val="75"/>
          <c:order val="4"/>
          <c:tx>
            <c:strRef>
              <c:f>グラフ元!$R$8</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6-E5D0-4191-9F88-FADA0657044E}"/>
            </c:ext>
          </c:extLst>
        </c:ser>
        <c:ser>
          <c:idx val="76"/>
          <c:order val="5"/>
          <c:tx>
            <c:strRef>
              <c:f>グラフ元!$R$9</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7-E5D0-4191-9F88-FADA0657044E}"/>
            </c:ext>
          </c:extLst>
        </c:ser>
        <c:ser>
          <c:idx val="77"/>
          <c:order val="6"/>
          <c:tx>
            <c:strRef>
              <c:f>グラフ元!$R$10</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8-E5D0-4191-9F88-FADA0657044E}"/>
            </c:ext>
          </c:extLst>
        </c:ser>
        <c:ser>
          <c:idx val="78"/>
          <c:order val="7"/>
          <c:tx>
            <c:strRef>
              <c:f>グラフ元!$R$11</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9-E5D0-4191-9F88-FADA0657044E}"/>
            </c:ext>
          </c:extLst>
        </c:ser>
        <c:ser>
          <c:idx val="79"/>
          <c:order val="8"/>
          <c:tx>
            <c:strRef>
              <c:f>グラフ元!$R$12</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A-E5D0-4191-9F88-FADA0657044E}"/>
            </c:ext>
          </c:extLst>
        </c:ser>
        <c:ser>
          <c:idx val="80"/>
          <c:order val="9"/>
          <c:tx>
            <c:strRef>
              <c:f>グラフ元!$R$13</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B-E5D0-4191-9F88-FADA0657044E}"/>
            </c:ext>
          </c:extLst>
        </c:ser>
        <c:ser>
          <c:idx val="81"/>
          <c:order val="10"/>
          <c:tx>
            <c:strRef>
              <c:f>グラフ元!$R$14</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C-E5D0-4191-9F88-FADA0657044E}"/>
            </c:ext>
          </c:extLst>
        </c:ser>
        <c:ser>
          <c:idx val="82"/>
          <c:order val="11"/>
          <c:tx>
            <c:strRef>
              <c:f>グラフ元!$R$15</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D-E5D0-4191-9F88-FADA0657044E}"/>
            </c:ext>
          </c:extLst>
        </c:ser>
        <c:ser>
          <c:idx val="83"/>
          <c:order val="12"/>
          <c:tx>
            <c:strRef>
              <c:f>グラフ元!$R$16</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E-E5D0-4191-9F88-FADA0657044E}"/>
            </c:ext>
          </c:extLst>
        </c:ser>
        <c:ser>
          <c:idx val="84"/>
          <c:order val="13"/>
          <c:tx>
            <c:strRef>
              <c:f>グラフ元!$R$17</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9F-E5D0-4191-9F88-FADA0657044E}"/>
            </c:ext>
          </c:extLst>
        </c:ser>
        <c:ser>
          <c:idx val="85"/>
          <c:order val="14"/>
          <c:tx>
            <c:strRef>
              <c:f>グラフ元!$R$18</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0-E5D0-4191-9F88-FADA0657044E}"/>
            </c:ext>
          </c:extLst>
        </c:ser>
        <c:ser>
          <c:idx val="86"/>
          <c:order val="15"/>
          <c:tx>
            <c:strRef>
              <c:f>グラフ元!$R$19</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1-E5D0-4191-9F88-FADA0657044E}"/>
            </c:ext>
          </c:extLst>
        </c:ser>
        <c:ser>
          <c:idx val="87"/>
          <c:order val="16"/>
          <c:tx>
            <c:strRef>
              <c:f>グラフ元!$R$20</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2-E5D0-4191-9F88-FADA0657044E}"/>
            </c:ext>
          </c:extLst>
        </c:ser>
        <c:ser>
          <c:idx val="88"/>
          <c:order val="17"/>
          <c:tx>
            <c:strRef>
              <c:f>グラフ元!$R$21</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3-E5D0-4191-9F88-FADA0657044E}"/>
            </c:ext>
          </c:extLst>
        </c:ser>
        <c:ser>
          <c:idx val="89"/>
          <c:order val="18"/>
          <c:tx>
            <c:strRef>
              <c:f>グラフ元!$R$22</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4-E5D0-4191-9F88-FADA0657044E}"/>
            </c:ext>
          </c:extLst>
        </c:ser>
        <c:ser>
          <c:idx val="90"/>
          <c:order val="19"/>
          <c:tx>
            <c:strRef>
              <c:f>グラフ元!$R$23</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5-E5D0-4191-9F88-FADA0657044E}"/>
            </c:ext>
          </c:extLst>
        </c:ser>
        <c:ser>
          <c:idx val="91"/>
          <c:order val="20"/>
          <c:tx>
            <c:strRef>
              <c:f>グラフ元!$R$24</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6-E5D0-4191-9F88-FADA0657044E}"/>
            </c:ext>
          </c:extLst>
        </c:ser>
        <c:ser>
          <c:idx val="92"/>
          <c:order val="21"/>
          <c:tx>
            <c:strRef>
              <c:f>グラフ元!$R$25</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7-E5D0-4191-9F88-FADA0657044E}"/>
            </c:ext>
          </c:extLst>
        </c:ser>
        <c:ser>
          <c:idx val="93"/>
          <c:order val="22"/>
          <c:tx>
            <c:strRef>
              <c:f>グラフ元!$R$26</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8-E5D0-4191-9F88-FADA0657044E}"/>
            </c:ext>
          </c:extLst>
        </c:ser>
        <c:ser>
          <c:idx val="94"/>
          <c:order val="23"/>
          <c:tx>
            <c:strRef>
              <c:f>グラフ元!$R$27</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9-E5D0-4191-9F88-FADA0657044E}"/>
            </c:ext>
          </c:extLst>
        </c:ser>
        <c:ser>
          <c:idx val="95"/>
          <c:order val="24"/>
          <c:tx>
            <c:strRef>
              <c:f>グラフ元!$R$28</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A-E5D0-4191-9F88-FADA0657044E}"/>
            </c:ext>
          </c:extLst>
        </c:ser>
        <c:ser>
          <c:idx val="96"/>
          <c:order val="25"/>
          <c:tx>
            <c:strRef>
              <c:f>グラフ元!$R$29</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B-E5D0-4191-9F88-FADA0657044E}"/>
            </c:ext>
          </c:extLst>
        </c:ser>
        <c:ser>
          <c:idx val="97"/>
          <c:order val="26"/>
          <c:tx>
            <c:strRef>
              <c:f>グラフ元!$R$30</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C-E5D0-4191-9F88-FADA0657044E}"/>
            </c:ext>
          </c:extLst>
        </c:ser>
        <c:ser>
          <c:idx val="98"/>
          <c:order val="27"/>
          <c:tx>
            <c:strRef>
              <c:f>グラフ元!$R$31</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D-E5D0-4191-9F88-FADA0657044E}"/>
            </c:ext>
          </c:extLst>
        </c:ser>
        <c:ser>
          <c:idx val="99"/>
          <c:order val="28"/>
          <c:tx>
            <c:strRef>
              <c:f>グラフ元!$R$32</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E-E5D0-4191-9F88-FADA0657044E}"/>
            </c:ext>
          </c:extLst>
        </c:ser>
        <c:ser>
          <c:idx val="100"/>
          <c:order val="29"/>
          <c:tx>
            <c:strRef>
              <c:f>グラフ元!$R$33</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AF-E5D0-4191-9F88-FADA0657044E}"/>
            </c:ext>
          </c:extLst>
        </c:ser>
        <c:ser>
          <c:idx val="101"/>
          <c:order val="30"/>
          <c:tx>
            <c:strRef>
              <c:f>グラフ元!$R$34</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0-E5D0-4191-9F88-FADA0657044E}"/>
            </c:ext>
          </c:extLst>
        </c:ser>
        <c:ser>
          <c:idx val="102"/>
          <c:order val="31"/>
          <c:tx>
            <c:strRef>
              <c:f>グラフ元!$R$35</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1-E5D0-4191-9F88-FADA0657044E}"/>
            </c:ext>
          </c:extLst>
        </c:ser>
        <c:ser>
          <c:idx val="103"/>
          <c:order val="32"/>
          <c:tx>
            <c:strRef>
              <c:f>グラフ元!$R$36</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2-E5D0-4191-9F88-FADA0657044E}"/>
            </c:ext>
          </c:extLst>
        </c:ser>
        <c:ser>
          <c:idx val="104"/>
          <c:order val="33"/>
          <c:tx>
            <c:strRef>
              <c:f>グラフ元!$R$37</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3-E5D0-4191-9F88-FADA0657044E}"/>
            </c:ext>
          </c:extLst>
        </c:ser>
        <c:ser>
          <c:idx val="105"/>
          <c:order val="34"/>
          <c:tx>
            <c:strRef>
              <c:f>グラフ元!$R$38</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4-E5D0-4191-9F88-FADA0657044E}"/>
            </c:ext>
          </c:extLst>
        </c:ser>
        <c:ser>
          <c:idx val="106"/>
          <c:order val="35"/>
          <c:tx>
            <c:strRef>
              <c:f>グラフ元!$R$39</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5-E5D0-4191-9F88-FADA0657044E}"/>
            </c:ext>
          </c:extLst>
        </c:ser>
        <c:ser>
          <c:idx val="107"/>
          <c:order val="36"/>
          <c:tx>
            <c:strRef>
              <c:f>グラフ元!$R$40</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6-E5D0-4191-9F88-FADA0657044E}"/>
            </c:ext>
          </c:extLst>
        </c:ser>
        <c:ser>
          <c:idx val="108"/>
          <c:order val="37"/>
          <c:tx>
            <c:strRef>
              <c:f>グラフ元!$R$41</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7-E5D0-4191-9F88-FADA0657044E}"/>
            </c:ext>
          </c:extLst>
        </c:ser>
        <c:ser>
          <c:idx val="109"/>
          <c:order val="38"/>
          <c:tx>
            <c:strRef>
              <c:f>グラフ元!$R$42</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8-E5D0-4191-9F88-FADA0657044E}"/>
            </c:ext>
          </c:extLst>
        </c:ser>
        <c:ser>
          <c:idx val="110"/>
          <c:order val="39"/>
          <c:tx>
            <c:strRef>
              <c:f>グラフ元!$R$43</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9-E5D0-4191-9F88-FADA0657044E}"/>
            </c:ext>
          </c:extLst>
        </c:ser>
        <c:ser>
          <c:idx val="111"/>
          <c:order val="40"/>
          <c:tx>
            <c:strRef>
              <c:f>グラフ元!$R$44</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A-E5D0-4191-9F88-FADA0657044E}"/>
            </c:ext>
          </c:extLst>
        </c:ser>
        <c:ser>
          <c:idx val="112"/>
          <c:order val="41"/>
          <c:tx>
            <c:strRef>
              <c:f>グラフ元!$R$45</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B-E5D0-4191-9F88-FADA0657044E}"/>
            </c:ext>
          </c:extLst>
        </c:ser>
        <c:ser>
          <c:idx val="113"/>
          <c:order val="42"/>
          <c:tx>
            <c:strRef>
              <c:f>グラフ元!$R$46</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C-E5D0-4191-9F88-FADA0657044E}"/>
            </c:ext>
          </c:extLst>
        </c:ser>
        <c:ser>
          <c:idx val="114"/>
          <c:order val="43"/>
          <c:tx>
            <c:strRef>
              <c:f>グラフ元!$R$47</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D-E5D0-4191-9F88-FADA0657044E}"/>
            </c:ext>
          </c:extLst>
        </c:ser>
        <c:ser>
          <c:idx val="115"/>
          <c:order val="44"/>
          <c:tx>
            <c:strRef>
              <c:f>グラフ元!$R$48</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E-E5D0-4191-9F88-FADA0657044E}"/>
            </c:ext>
          </c:extLst>
        </c:ser>
        <c:ser>
          <c:idx val="116"/>
          <c:order val="45"/>
          <c:tx>
            <c:strRef>
              <c:f>グラフ元!$R$49</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BF-E5D0-4191-9F88-FADA0657044E}"/>
            </c:ext>
          </c:extLst>
        </c:ser>
        <c:ser>
          <c:idx val="117"/>
          <c:order val="46"/>
          <c:tx>
            <c:strRef>
              <c:f>グラフ元!$R$50</c:f>
              <c:strCache>
                <c:ptCount val="1"/>
              </c:strCache>
            </c:strRef>
          </c:tx>
          <c:spPr>
            <a:noFill/>
            <a:ln>
              <a:solidFill>
                <a:schemeClr val="tx1">
                  <a:lumMod val="65000"/>
                  <a:lumOff val="35000"/>
                </a:schemeClr>
              </a:solidFill>
            </a:ln>
            <a:effectLst/>
          </c:spPr>
          <c:invertIfNegative val="0"/>
          <c:cat>
            <c:multiLvlStrRef>
              <c:f>グラフ元!$S$3</c:f>
            </c:multiLvlStrRef>
          </c:cat>
          <c:val>
            <c:numRef>
              <c:f>グラフ元!$S$50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0-E5D0-4191-9F88-FADA0657044E}"/>
            </c:ext>
          </c:extLst>
        </c:ser>
        <c:ser>
          <c:idx val="118"/>
          <c:order val="47"/>
          <c:tx>
            <c:strRef>
              <c:f>グラフ元!$R$51</c:f>
              <c:strCache>
                <c:ptCount val="1"/>
              </c:strCache>
            </c:strRef>
          </c:tx>
          <c:spPr>
            <a:solidFill>
              <a:schemeClr val="accent6">
                <a:lumMod val="70000"/>
              </a:schemeClr>
            </a:solidFill>
            <a:ln>
              <a:noFill/>
            </a:ln>
            <a:effectLst/>
          </c:spPr>
          <c:invertIfNegative val="0"/>
          <c:cat>
            <c:multiLvlStrRef>
              <c:f>グラフ元!$S$3</c:f>
            </c:multiLvlStrRef>
          </c:cat>
          <c:val>
            <c:numRef>
              <c:f>グラフ元!$S$51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1-E5D0-4191-9F88-FADA0657044E}"/>
            </c:ext>
          </c:extLst>
        </c:ser>
        <c:ser>
          <c:idx val="119"/>
          <c:order val="48"/>
          <c:tx>
            <c:strRef>
              <c:f>グラフ元!$R$52</c:f>
              <c:strCache>
                <c:ptCount val="1"/>
              </c:strCache>
            </c:strRef>
          </c:tx>
          <c:invertIfNegative val="0"/>
          <c:cat>
            <c:multiLvlStrRef>
              <c:f>グラフ元!$S$3</c:f>
            </c:multiLvlStrRef>
          </c:cat>
          <c:val>
            <c:numRef>
              <c:f>グラフ元!$S$52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2-E5D0-4191-9F88-FADA0657044E}"/>
            </c:ext>
          </c:extLst>
        </c:ser>
        <c:ser>
          <c:idx val="120"/>
          <c:order val="49"/>
          <c:tx>
            <c:strRef>
              <c:f>グラフ元!$R$53</c:f>
              <c:strCache>
                <c:ptCount val="1"/>
              </c:strCache>
            </c:strRef>
          </c:tx>
          <c:invertIfNegative val="0"/>
          <c:cat>
            <c:multiLvlStrRef>
              <c:f>グラフ元!$S$3</c:f>
            </c:multiLvlStrRef>
          </c:cat>
          <c:val>
            <c:numRef>
              <c:f>グラフ元!$S$53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3-E5D0-4191-9F88-FADA0657044E}"/>
            </c:ext>
          </c:extLst>
        </c:ser>
        <c:ser>
          <c:idx val="121"/>
          <c:order val="50"/>
          <c:tx>
            <c:strRef>
              <c:f>グラフ元!$R$54</c:f>
              <c:strCache>
                <c:ptCount val="1"/>
              </c:strCache>
            </c:strRef>
          </c:tx>
          <c:invertIfNegative val="0"/>
          <c:cat>
            <c:multiLvlStrRef>
              <c:f>グラフ元!$S$3</c:f>
            </c:multiLvlStrRef>
          </c:cat>
          <c:val>
            <c:numRef>
              <c:f>グラフ元!$S$54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4-E5D0-4191-9F88-FADA0657044E}"/>
            </c:ext>
          </c:extLst>
        </c:ser>
        <c:ser>
          <c:idx val="122"/>
          <c:order val="51"/>
          <c:tx>
            <c:strRef>
              <c:f>グラフ元!$R$55</c:f>
              <c:strCache>
                <c:ptCount val="1"/>
              </c:strCache>
            </c:strRef>
          </c:tx>
          <c:invertIfNegative val="0"/>
          <c:cat>
            <c:multiLvlStrRef>
              <c:f>グラフ元!$S$3</c:f>
            </c:multiLvlStrRef>
          </c:cat>
          <c:val>
            <c:numRef>
              <c:f>グラフ元!$S$55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5-E5D0-4191-9F88-FADA0657044E}"/>
            </c:ext>
          </c:extLst>
        </c:ser>
        <c:ser>
          <c:idx val="123"/>
          <c:order val="52"/>
          <c:tx>
            <c:strRef>
              <c:f>グラフ元!$R$56</c:f>
              <c:strCache>
                <c:ptCount val="1"/>
              </c:strCache>
            </c:strRef>
          </c:tx>
          <c:invertIfNegative val="0"/>
          <c:cat>
            <c:multiLvlStrRef>
              <c:f>グラフ元!$S$3</c:f>
            </c:multiLvlStrRef>
          </c:cat>
          <c:val>
            <c:numRef>
              <c:f>グラフ元!$S$56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6-E5D0-4191-9F88-FADA0657044E}"/>
            </c:ext>
          </c:extLst>
        </c:ser>
        <c:ser>
          <c:idx val="124"/>
          <c:order val="53"/>
          <c:tx>
            <c:strRef>
              <c:f>グラフ元!$R$57</c:f>
              <c:strCache>
                <c:ptCount val="1"/>
              </c:strCache>
            </c:strRef>
          </c:tx>
          <c:invertIfNegative val="0"/>
          <c:cat>
            <c:multiLvlStrRef>
              <c:f>グラフ元!$S$3</c:f>
            </c:multiLvlStrRef>
          </c:cat>
          <c:val>
            <c:numRef>
              <c:f>グラフ元!$S$57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7-E5D0-4191-9F88-FADA0657044E}"/>
            </c:ext>
          </c:extLst>
        </c:ser>
        <c:ser>
          <c:idx val="125"/>
          <c:order val="54"/>
          <c:tx>
            <c:strRef>
              <c:f>グラフ元!$R$58</c:f>
              <c:strCache>
                <c:ptCount val="1"/>
              </c:strCache>
            </c:strRef>
          </c:tx>
          <c:invertIfNegative val="0"/>
          <c:cat>
            <c:multiLvlStrRef>
              <c:f>グラフ元!$S$3</c:f>
            </c:multiLvlStrRef>
          </c:cat>
          <c:val>
            <c:numRef>
              <c:f>グラフ元!$S$58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8-E5D0-4191-9F88-FADA0657044E}"/>
            </c:ext>
          </c:extLst>
        </c:ser>
        <c:ser>
          <c:idx val="126"/>
          <c:order val="55"/>
          <c:tx>
            <c:strRef>
              <c:f>グラフ元!$R$59</c:f>
              <c:strCache>
                <c:ptCount val="1"/>
              </c:strCache>
            </c:strRef>
          </c:tx>
          <c:invertIfNegative val="0"/>
          <c:cat>
            <c:multiLvlStrRef>
              <c:f>グラフ元!$S$3</c:f>
            </c:multiLvlStrRef>
          </c:cat>
          <c:val>
            <c:numRef>
              <c:f>グラフ元!$S$59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9-E5D0-4191-9F88-FADA0657044E}"/>
            </c:ext>
          </c:extLst>
        </c:ser>
        <c:ser>
          <c:idx val="127"/>
          <c:order val="56"/>
          <c:tx>
            <c:strRef>
              <c:f>グラフ元!$R$60</c:f>
              <c:strCache>
                <c:ptCount val="1"/>
              </c:strCache>
            </c:strRef>
          </c:tx>
          <c:invertIfNegative val="0"/>
          <c:cat>
            <c:multiLvlStrRef>
              <c:f>グラフ元!$S$3</c:f>
            </c:multiLvlStrRef>
          </c:cat>
          <c:val>
            <c:numRef>
              <c:f>グラフ元!$S$60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A-E5D0-4191-9F88-FADA0657044E}"/>
            </c:ext>
          </c:extLst>
        </c:ser>
        <c:ser>
          <c:idx val="128"/>
          <c:order val="57"/>
          <c:tx>
            <c:strRef>
              <c:f>グラフ元!$R$61</c:f>
              <c:strCache>
                <c:ptCount val="1"/>
              </c:strCache>
            </c:strRef>
          </c:tx>
          <c:invertIfNegative val="0"/>
          <c:cat>
            <c:multiLvlStrRef>
              <c:f>グラフ元!$S$3</c:f>
            </c:multiLvlStrRef>
          </c:cat>
          <c:val>
            <c:numRef>
              <c:f>グラフ元!$S$61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B-E5D0-4191-9F88-FADA0657044E}"/>
            </c:ext>
          </c:extLst>
        </c:ser>
        <c:ser>
          <c:idx val="129"/>
          <c:order val="58"/>
          <c:tx>
            <c:strRef>
              <c:f>グラフ元!$R$62</c:f>
              <c:strCache>
                <c:ptCount val="1"/>
              </c:strCache>
            </c:strRef>
          </c:tx>
          <c:invertIfNegative val="0"/>
          <c:cat>
            <c:multiLvlStrRef>
              <c:f>グラフ元!$S$3</c:f>
            </c:multiLvlStrRef>
          </c:cat>
          <c:val>
            <c:numRef>
              <c:f>グラフ元!$S$62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C-E5D0-4191-9F88-FADA0657044E}"/>
            </c:ext>
          </c:extLst>
        </c:ser>
        <c:ser>
          <c:idx val="130"/>
          <c:order val="59"/>
          <c:tx>
            <c:strRef>
              <c:f>グラフ元!$R$63</c:f>
              <c:strCache>
                <c:ptCount val="1"/>
              </c:strCache>
            </c:strRef>
          </c:tx>
          <c:invertIfNegative val="0"/>
          <c:cat>
            <c:multiLvlStrRef>
              <c:f>グラフ元!$S$3</c:f>
            </c:multiLvlStrRef>
          </c:cat>
          <c:val>
            <c:numRef>
              <c:f>グラフ元!$S$63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D-E5D0-4191-9F88-FADA0657044E}"/>
            </c:ext>
          </c:extLst>
        </c:ser>
        <c:ser>
          <c:idx val="131"/>
          <c:order val="60"/>
          <c:tx>
            <c:strRef>
              <c:f>グラフ元!$R$64</c:f>
              <c:strCache>
                <c:ptCount val="1"/>
              </c:strCache>
            </c:strRef>
          </c:tx>
          <c:invertIfNegative val="0"/>
          <c:cat>
            <c:multiLvlStrRef>
              <c:f>グラフ元!$S$3</c:f>
            </c:multiLvlStrRef>
          </c:cat>
          <c:val>
            <c:numRef>
              <c:f>グラフ元!$S$64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E-E5D0-4191-9F88-FADA0657044E}"/>
            </c:ext>
          </c:extLst>
        </c:ser>
        <c:ser>
          <c:idx val="132"/>
          <c:order val="61"/>
          <c:tx>
            <c:strRef>
              <c:f>グラフ元!$R$65</c:f>
              <c:strCache>
                <c:ptCount val="1"/>
              </c:strCache>
            </c:strRef>
          </c:tx>
          <c:invertIfNegative val="0"/>
          <c:cat>
            <c:multiLvlStrRef>
              <c:f>グラフ元!$S$3</c:f>
            </c:multiLvlStrRef>
          </c:cat>
          <c:val>
            <c:numRef>
              <c:f>グラフ元!$S$65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CF-E5D0-4191-9F88-FADA0657044E}"/>
            </c:ext>
          </c:extLst>
        </c:ser>
        <c:ser>
          <c:idx val="133"/>
          <c:order val="62"/>
          <c:tx>
            <c:strRef>
              <c:f>グラフ元!$R$66</c:f>
              <c:strCache>
                <c:ptCount val="1"/>
              </c:strCache>
            </c:strRef>
          </c:tx>
          <c:invertIfNegative val="0"/>
          <c:cat>
            <c:multiLvlStrRef>
              <c:f>グラフ元!$S$3</c:f>
            </c:multiLvlStrRef>
          </c:cat>
          <c:val>
            <c:numRef>
              <c:f>グラフ元!$S$66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0-E5D0-4191-9F88-FADA0657044E}"/>
            </c:ext>
          </c:extLst>
        </c:ser>
        <c:ser>
          <c:idx val="134"/>
          <c:order val="63"/>
          <c:tx>
            <c:strRef>
              <c:f>グラフ元!$R$67</c:f>
              <c:strCache>
                <c:ptCount val="1"/>
              </c:strCache>
            </c:strRef>
          </c:tx>
          <c:invertIfNegative val="0"/>
          <c:cat>
            <c:multiLvlStrRef>
              <c:f>グラフ元!$S$3</c:f>
            </c:multiLvlStrRef>
          </c:cat>
          <c:val>
            <c:numRef>
              <c:f>グラフ元!$S$67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1-E5D0-4191-9F88-FADA0657044E}"/>
            </c:ext>
          </c:extLst>
        </c:ser>
        <c:ser>
          <c:idx val="135"/>
          <c:order val="64"/>
          <c:tx>
            <c:strRef>
              <c:f>グラフ元!$R$68</c:f>
              <c:strCache>
                <c:ptCount val="1"/>
              </c:strCache>
            </c:strRef>
          </c:tx>
          <c:invertIfNegative val="0"/>
          <c:cat>
            <c:multiLvlStrRef>
              <c:f>グラフ元!$S$3</c:f>
            </c:multiLvlStrRef>
          </c:cat>
          <c:val>
            <c:numRef>
              <c:f>グラフ元!$S$68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2-E5D0-4191-9F88-FADA0657044E}"/>
            </c:ext>
          </c:extLst>
        </c:ser>
        <c:ser>
          <c:idx val="136"/>
          <c:order val="65"/>
          <c:tx>
            <c:strRef>
              <c:f>グラフ元!$R$69</c:f>
              <c:strCache>
                <c:ptCount val="1"/>
              </c:strCache>
            </c:strRef>
          </c:tx>
          <c:invertIfNegative val="0"/>
          <c:cat>
            <c:multiLvlStrRef>
              <c:f>グラフ元!$S$3</c:f>
            </c:multiLvlStrRef>
          </c:cat>
          <c:val>
            <c:numRef>
              <c:f>グラフ元!$S$69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3-E5D0-4191-9F88-FADA0657044E}"/>
            </c:ext>
          </c:extLst>
        </c:ser>
        <c:ser>
          <c:idx val="137"/>
          <c:order val="66"/>
          <c:tx>
            <c:strRef>
              <c:f>グラフ元!$R$70</c:f>
              <c:strCache>
                <c:ptCount val="1"/>
              </c:strCache>
            </c:strRef>
          </c:tx>
          <c:invertIfNegative val="0"/>
          <c:cat>
            <c:multiLvlStrRef>
              <c:f>グラフ元!$S$3</c:f>
            </c:multiLvlStrRef>
          </c:cat>
          <c:val>
            <c:numRef>
              <c:f>グラフ元!$S$70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4-E5D0-4191-9F88-FADA0657044E}"/>
            </c:ext>
          </c:extLst>
        </c:ser>
        <c:ser>
          <c:idx val="138"/>
          <c:order val="67"/>
          <c:tx>
            <c:strRef>
              <c:f>グラフ元!$R$71</c:f>
              <c:strCache>
                <c:ptCount val="1"/>
              </c:strCache>
            </c:strRef>
          </c:tx>
          <c:invertIfNegative val="0"/>
          <c:cat>
            <c:multiLvlStrRef>
              <c:f>グラフ元!$S$3</c:f>
            </c:multiLvlStrRef>
          </c:cat>
          <c:val>
            <c:numRef>
              <c:f>グラフ元!$S$71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5-E5D0-4191-9F88-FADA0657044E}"/>
            </c:ext>
          </c:extLst>
        </c:ser>
        <c:ser>
          <c:idx val="139"/>
          <c:order val="68"/>
          <c:tx>
            <c:strRef>
              <c:f>グラフ元!$R$72</c:f>
              <c:strCache>
                <c:ptCount val="1"/>
              </c:strCache>
            </c:strRef>
          </c:tx>
          <c:invertIfNegative val="0"/>
          <c:cat>
            <c:multiLvlStrRef>
              <c:f>グラフ元!$S$3</c:f>
            </c:multiLvlStrRef>
          </c:cat>
          <c:val>
            <c:numRef>
              <c:f>グラフ元!$S$72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6-E5D0-4191-9F88-FADA0657044E}"/>
            </c:ext>
          </c:extLst>
        </c:ser>
        <c:ser>
          <c:idx val="140"/>
          <c:order val="69"/>
          <c:tx>
            <c:strRef>
              <c:f>グラフ元!$R$73</c:f>
              <c:strCache>
                <c:ptCount val="1"/>
              </c:strCache>
            </c:strRef>
          </c:tx>
          <c:invertIfNegative val="0"/>
          <c:cat>
            <c:multiLvlStrRef>
              <c:f>グラフ元!$S$3</c:f>
            </c:multiLvlStrRef>
          </c:cat>
          <c:val>
            <c:numRef>
              <c:f>グラフ元!$S$73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7-E5D0-4191-9F88-FADA0657044E}"/>
            </c:ext>
          </c:extLst>
        </c:ser>
        <c:ser>
          <c:idx val="141"/>
          <c:order val="70"/>
          <c:tx>
            <c:strRef>
              <c:f>グラフ元!$R$74</c:f>
              <c:strCache>
                <c:ptCount val="1"/>
              </c:strCache>
            </c:strRef>
          </c:tx>
          <c:invertIfNegative val="0"/>
          <c:cat>
            <c:multiLvlStrRef>
              <c:f>グラフ元!$S$3</c:f>
            </c:multiLvlStrRef>
          </c:cat>
          <c:val>
            <c:numRef>
              <c:f>グラフ元!$S$74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D8-E5D0-4191-9F88-FADA0657044E}"/>
            </c:ext>
          </c:extLst>
        </c:ser>
        <c:dLbls>
          <c:showLegendKey val="0"/>
          <c:showVal val="0"/>
          <c:showCatName val="0"/>
          <c:showSerName val="0"/>
          <c:showPercent val="0"/>
          <c:showBubbleSize val="0"/>
        </c:dLbls>
        <c:gapWidth val="30"/>
        <c:overlap val="100"/>
        <c:axId val="84206336"/>
        <c:axId val="84207872"/>
        <c:extLst xmlns:c16r2="http://schemas.microsoft.com/office/drawing/2015/06/chart"/>
      </c:barChart>
      <c:catAx>
        <c:axId val="8420633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07872"/>
        <c:crosses val="autoZero"/>
        <c:auto val="1"/>
        <c:lblAlgn val="ctr"/>
        <c:lblOffset val="100"/>
        <c:noMultiLvlLbl val="0"/>
      </c:catAx>
      <c:valAx>
        <c:axId val="84207872"/>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063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71"/>
          <c:order val="0"/>
          <c:tx>
            <c:strRef>
              <c:f>グラフ元!$U$4</c:f>
              <c:strCache>
                <c:ptCount val="1"/>
              </c:strCache>
            </c:strRef>
          </c:tx>
          <c:spPr>
            <a:noFill/>
            <a:ln w="9525">
              <a:solidFill>
                <a:schemeClr val="tx1">
                  <a:lumMod val="65000"/>
                  <a:lumOff val="35000"/>
                </a:schemeClr>
              </a:solidFill>
            </a:ln>
            <a:effectLst/>
          </c:spPr>
          <c:invertIfNegative val="0"/>
          <c:cat>
            <c:multiLvlStrRef>
              <c:f>グラフ元!$V$3</c:f>
            </c:multiLvlStrRef>
          </c:cat>
          <c:val>
            <c:numRef>
              <c:f>グラフ元!$V$4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B-92C0-4ECE-88D6-CAB60FB4C57C}"/>
            </c:ext>
          </c:extLst>
        </c:ser>
        <c:ser>
          <c:idx val="72"/>
          <c:order val="1"/>
          <c:tx>
            <c:strRef>
              <c:f>グラフ元!$U$5</c:f>
              <c:strCache>
                <c:ptCount val="1"/>
              </c:strCache>
            </c:strRef>
          </c:tx>
          <c:spPr>
            <a:noFill/>
            <a:ln w="9525">
              <a:solidFill>
                <a:schemeClr val="tx1">
                  <a:lumMod val="65000"/>
                  <a:lumOff val="35000"/>
                </a:schemeClr>
              </a:solidFill>
            </a:ln>
            <a:effectLst/>
          </c:spPr>
          <c:invertIfNegative val="0"/>
          <c:cat>
            <c:multiLvlStrRef>
              <c:f>グラフ元!$V$3</c:f>
            </c:multiLvlStrRef>
          </c:cat>
          <c:val>
            <c:numRef>
              <c:f>グラフ元!$V$5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C-92C0-4ECE-88D6-CAB60FB4C57C}"/>
            </c:ext>
          </c:extLst>
        </c:ser>
        <c:ser>
          <c:idx val="73"/>
          <c:order val="2"/>
          <c:tx>
            <c:strRef>
              <c:f>グラフ元!$U$6</c:f>
              <c:strCache>
                <c:ptCount val="1"/>
              </c:strCache>
            </c:strRef>
          </c:tx>
          <c:spPr>
            <a:noFill/>
            <a:ln w="9525">
              <a:solidFill>
                <a:schemeClr val="tx1">
                  <a:lumMod val="65000"/>
                  <a:lumOff val="35000"/>
                </a:schemeClr>
              </a:solidFill>
            </a:ln>
            <a:effectLst/>
          </c:spPr>
          <c:invertIfNegative val="0"/>
          <c:cat>
            <c:multiLvlStrRef>
              <c:f>グラフ元!$V$3</c:f>
            </c:multiLvlStrRef>
          </c:cat>
          <c:val>
            <c:numRef>
              <c:f>グラフ元!$V$6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D-92C0-4ECE-88D6-CAB60FB4C57C}"/>
            </c:ext>
          </c:extLst>
        </c:ser>
        <c:ser>
          <c:idx val="74"/>
          <c:order val="3"/>
          <c:tx>
            <c:strRef>
              <c:f>グラフ元!$U$7</c:f>
              <c:strCache>
                <c:ptCount val="1"/>
              </c:strCache>
            </c:strRef>
          </c:tx>
          <c:spPr>
            <a:noFill/>
            <a:ln w="9525">
              <a:solidFill>
                <a:schemeClr val="tx1">
                  <a:lumMod val="65000"/>
                  <a:lumOff val="35000"/>
                </a:schemeClr>
              </a:solidFill>
            </a:ln>
            <a:effectLst/>
          </c:spPr>
          <c:invertIfNegative val="0"/>
          <c:cat>
            <c:multiLvlStrRef>
              <c:f>グラフ元!$V$3</c:f>
            </c:multiLvlStrRef>
          </c:cat>
          <c:val>
            <c:numRef>
              <c:f>グラフ元!$V$7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E-92C0-4ECE-88D6-CAB60FB4C57C}"/>
            </c:ext>
          </c:extLst>
        </c:ser>
        <c:ser>
          <c:idx val="75"/>
          <c:order val="4"/>
          <c:tx>
            <c:strRef>
              <c:f>グラフ元!$U$8</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6F-92C0-4ECE-88D6-CAB60FB4C57C}"/>
            </c:ext>
          </c:extLst>
        </c:ser>
        <c:ser>
          <c:idx val="76"/>
          <c:order val="5"/>
          <c:tx>
            <c:strRef>
              <c:f>グラフ元!$U$9</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0-92C0-4ECE-88D6-CAB60FB4C57C}"/>
            </c:ext>
          </c:extLst>
        </c:ser>
        <c:ser>
          <c:idx val="77"/>
          <c:order val="6"/>
          <c:tx>
            <c:strRef>
              <c:f>グラフ元!$U$10</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1-92C0-4ECE-88D6-CAB60FB4C57C}"/>
            </c:ext>
          </c:extLst>
        </c:ser>
        <c:ser>
          <c:idx val="78"/>
          <c:order val="7"/>
          <c:tx>
            <c:strRef>
              <c:f>グラフ元!$U$11</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2-92C0-4ECE-88D6-CAB60FB4C57C}"/>
            </c:ext>
          </c:extLst>
        </c:ser>
        <c:ser>
          <c:idx val="79"/>
          <c:order val="8"/>
          <c:tx>
            <c:strRef>
              <c:f>グラフ元!$U$12</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3-92C0-4ECE-88D6-CAB60FB4C57C}"/>
            </c:ext>
          </c:extLst>
        </c:ser>
        <c:ser>
          <c:idx val="80"/>
          <c:order val="9"/>
          <c:tx>
            <c:strRef>
              <c:f>グラフ元!$U$13</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4-92C0-4ECE-88D6-CAB60FB4C57C}"/>
            </c:ext>
          </c:extLst>
        </c:ser>
        <c:ser>
          <c:idx val="81"/>
          <c:order val="10"/>
          <c:tx>
            <c:strRef>
              <c:f>グラフ元!$U$14</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5-92C0-4ECE-88D6-CAB60FB4C57C}"/>
            </c:ext>
          </c:extLst>
        </c:ser>
        <c:ser>
          <c:idx val="82"/>
          <c:order val="11"/>
          <c:tx>
            <c:strRef>
              <c:f>グラフ元!$U$15</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6-92C0-4ECE-88D6-CAB60FB4C57C}"/>
            </c:ext>
          </c:extLst>
        </c:ser>
        <c:ser>
          <c:idx val="83"/>
          <c:order val="12"/>
          <c:tx>
            <c:strRef>
              <c:f>グラフ元!$U$16</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7-92C0-4ECE-88D6-CAB60FB4C57C}"/>
            </c:ext>
          </c:extLst>
        </c:ser>
        <c:ser>
          <c:idx val="84"/>
          <c:order val="13"/>
          <c:tx>
            <c:strRef>
              <c:f>グラフ元!$U$17</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8-92C0-4ECE-88D6-CAB60FB4C57C}"/>
            </c:ext>
          </c:extLst>
        </c:ser>
        <c:ser>
          <c:idx val="85"/>
          <c:order val="14"/>
          <c:tx>
            <c:strRef>
              <c:f>グラフ元!$U$18</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9-92C0-4ECE-88D6-CAB60FB4C57C}"/>
            </c:ext>
          </c:extLst>
        </c:ser>
        <c:ser>
          <c:idx val="86"/>
          <c:order val="15"/>
          <c:tx>
            <c:strRef>
              <c:f>グラフ元!$U$19</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A-92C0-4ECE-88D6-CAB60FB4C57C}"/>
            </c:ext>
          </c:extLst>
        </c:ser>
        <c:ser>
          <c:idx val="87"/>
          <c:order val="16"/>
          <c:tx>
            <c:strRef>
              <c:f>グラフ元!$U$20</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B-92C0-4ECE-88D6-CAB60FB4C57C}"/>
            </c:ext>
          </c:extLst>
        </c:ser>
        <c:ser>
          <c:idx val="88"/>
          <c:order val="17"/>
          <c:tx>
            <c:strRef>
              <c:f>グラフ元!$U$21</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C-92C0-4ECE-88D6-CAB60FB4C57C}"/>
            </c:ext>
          </c:extLst>
        </c:ser>
        <c:ser>
          <c:idx val="89"/>
          <c:order val="18"/>
          <c:tx>
            <c:strRef>
              <c:f>グラフ元!$U$22</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D-92C0-4ECE-88D6-CAB60FB4C57C}"/>
            </c:ext>
          </c:extLst>
        </c:ser>
        <c:ser>
          <c:idx val="90"/>
          <c:order val="19"/>
          <c:tx>
            <c:strRef>
              <c:f>グラフ元!$U$23</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E-92C0-4ECE-88D6-CAB60FB4C57C}"/>
            </c:ext>
          </c:extLst>
        </c:ser>
        <c:ser>
          <c:idx val="91"/>
          <c:order val="20"/>
          <c:tx>
            <c:strRef>
              <c:f>グラフ元!$U$24</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7F-92C0-4ECE-88D6-CAB60FB4C57C}"/>
            </c:ext>
          </c:extLst>
        </c:ser>
        <c:ser>
          <c:idx val="92"/>
          <c:order val="21"/>
          <c:tx>
            <c:strRef>
              <c:f>グラフ元!$U$25</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0-92C0-4ECE-88D6-CAB60FB4C57C}"/>
            </c:ext>
          </c:extLst>
        </c:ser>
        <c:ser>
          <c:idx val="93"/>
          <c:order val="22"/>
          <c:tx>
            <c:strRef>
              <c:f>グラフ元!$U$26</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1-92C0-4ECE-88D6-CAB60FB4C57C}"/>
            </c:ext>
          </c:extLst>
        </c:ser>
        <c:ser>
          <c:idx val="94"/>
          <c:order val="23"/>
          <c:tx>
            <c:strRef>
              <c:f>グラフ元!$U$27</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2-92C0-4ECE-88D6-CAB60FB4C57C}"/>
            </c:ext>
          </c:extLst>
        </c:ser>
        <c:ser>
          <c:idx val="95"/>
          <c:order val="24"/>
          <c:tx>
            <c:strRef>
              <c:f>グラフ元!$U$28</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3-92C0-4ECE-88D6-CAB60FB4C57C}"/>
            </c:ext>
          </c:extLst>
        </c:ser>
        <c:ser>
          <c:idx val="96"/>
          <c:order val="25"/>
          <c:tx>
            <c:strRef>
              <c:f>グラフ元!$U$29</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4-92C0-4ECE-88D6-CAB60FB4C57C}"/>
            </c:ext>
          </c:extLst>
        </c:ser>
        <c:ser>
          <c:idx val="97"/>
          <c:order val="26"/>
          <c:tx>
            <c:strRef>
              <c:f>グラフ元!$U$30</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5-92C0-4ECE-88D6-CAB60FB4C57C}"/>
            </c:ext>
          </c:extLst>
        </c:ser>
        <c:ser>
          <c:idx val="98"/>
          <c:order val="27"/>
          <c:tx>
            <c:strRef>
              <c:f>グラフ元!$U$31</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6-92C0-4ECE-88D6-CAB60FB4C57C}"/>
            </c:ext>
          </c:extLst>
        </c:ser>
        <c:ser>
          <c:idx val="99"/>
          <c:order val="28"/>
          <c:tx>
            <c:strRef>
              <c:f>グラフ元!$U$32</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7-92C0-4ECE-88D6-CAB60FB4C57C}"/>
            </c:ext>
          </c:extLst>
        </c:ser>
        <c:ser>
          <c:idx val="100"/>
          <c:order val="29"/>
          <c:tx>
            <c:strRef>
              <c:f>グラフ元!$U$33</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8-92C0-4ECE-88D6-CAB60FB4C57C}"/>
            </c:ext>
          </c:extLst>
        </c:ser>
        <c:ser>
          <c:idx val="101"/>
          <c:order val="30"/>
          <c:tx>
            <c:strRef>
              <c:f>グラフ元!$U$34</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9-92C0-4ECE-88D6-CAB60FB4C57C}"/>
            </c:ext>
          </c:extLst>
        </c:ser>
        <c:ser>
          <c:idx val="102"/>
          <c:order val="31"/>
          <c:tx>
            <c:strRef>
              <c:f>グラフ元!$U$35</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A-92C0-4ECE-88D6-CAB60FB4C57C}"/>
            </c:ext>
          </c:extLst>
        </c:ser>
        <c:ser>
          <c:idx val="103"/>
          <c:order val="32"/>
          <c:tx>
            <c:strRef>
              <c:f>グラフ元!$U$36</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B-92C0-4ECE-88D6-CAB60FB4C57C}"/>
            </c:ext>
          </c:extLst>
        </c:ser>
        <c:ser>
          <c:idx val="104"/>
          <c:order val="33"/>
          <c:tx>
            <c:strRef>
              <c:f>グラフ元!$U$37</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C-92C0-4ECE-88D6-CAB60FB4C57C}"/>
            </c:ext>
          </c:extLst>
        </c:ser>
        <c:ser>
          <c:idx val="105"/>
          <c:order val="34"/>
          <c:tx>
            <c:strRef>
              <c:f>グラフ元!$U$38</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D-92C0-4ECE-88D6-CAB60FB4C57C}"/>
            </c:ext>
          </c:extLst>
        </c:ser>
        <c:ser>
          <c:idx val="106"/>
          <c:order val="35"/>
          <c:tx>
            <c:strRef>
              <c:f>グラフ元!$U$39</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E-92C0-4ECE-88D6-CAB60FB4C57C}"/>
            </c:ext>
          </c:extLst>
        </c:ser>
        <c:ser>
          <c:idx val="107"/>
          <c:order val="36"/>
          <c:tx>
            <c:strRef>
              <c:f>グラフ元!$U$40</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8F-92C0-4ECE-88D6-CAB60FB4C57C}"/>
            </c:ext>
          </c:extLst>
        </c:ser>
        <c:ser>
          <c:idx val="108"/>
          <c:order val="37"/>
          <c:tx>
            <c:strRef>
              <c:f>グラフ元!$U$41</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0-92C0-4ECE-88D6-CAB60FB4C57C}"/>
            </c:ext>
          </c:extLst>
        </c:ser>
        <c:ser>
          <c:idx val="109"/>
          <c:order val="38"/>
          <c:tx>
            <c:strRef>
              <c:f>グラフ元!$U$42</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1-92C0-4ECE-88D6-CAB60FB4C57C}"/>
            </c:ext>
          </c:extLst>
        </c:ser>
        <c:ser>
          <c:idx val="110"/>
          <c:order val="39"/>
          <c:tx>
            <c:strRef>
              <c:f>グラフ元!$U$43</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2-92C0-4ECE-88D6-CAB60FB4C57C}"/>
            </c:ext>
          </c:extLst>
        </c:ser>
        <c:ser>
          <c:idx val="111"/>
          <c:order val="40"/>
          <c:tx>
            <c:strRef>
              <c:f>グラフ元!$U$44</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3-92C0-4ECE-88D6-CAB60FB4C57C}"/>
            </c:ext>
          </c:extLst>
        </c:ser>
        <c:ser>
          <c:idx val="112"/>
          <c:order val="41"/>
          <c:tx>
            <c:strRef>
              <c:f>グラフ元!$U$45</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4-92C0-4ECE-88D6-CAB60FB4C57C}"/>
            </c:ext>
          </c:extLst>
        </c:ser>
        <c:ser>
          <c:idx val="113"/>
          <c:order val="42"/>
          <c:tx>
            <c:strRef>
              <c:f>グラフ元!$U$46</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5-92C0-4ECE-88D6-CAB60FB4C57C}"/>
            </c:ext>
          </c:extLst>
        </c:ser>
        <c:ser>
          <c:idx val="114"/>
          <c:order val="43"/>
          <c:tx>
            <c:strRef>
              <c:f>グラフ元!$U$47</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6-92C0-4ECE-88D6-CAB60FB4C57C}"/>
            </c:ext>
          </c:extLst>
        </c:ser>
        <c:ser>
          <c:idx val="115"/>
          <c:order val="44"/>
          <c:tx>
            <c:strRef>
              <c:f>グラフ元!$U$48</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7-92C0-4ECE-88D6-CAB60FB4C57C}"/>
            </c:ext>
          </c:extLst>
        </c:ser>
        <c:ser>
          <c:idx val="116"/>
          <c:order val="45"/>
          <c:tx>
            <c:strRef>
              <c:f>グラフ元!$U$49</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8-92C0-4ECE-88D6-CAB60FB4C57C}"/>
            </c:ext>
          </c:extLst>
        </c:ser>
        <c:ser>
          <c:idx val="117"/>
          <c:order val="46"/>
          <c:tx>
            <c:strRef>
              <c:f>グラフ元!$U$50</c:f>
              <c:strCache>
                <c:ptCount val="1"/>
              </c:strCache>
            </c:strRef>
          </c:tx>
          <c:spPr>
            <a:noFill/>
            <a:ln>
              <a:solidFill>
                <a:schemeClr val="tx1">
                  <a:lumMod val="65000"/>
                  <a:lumOff val="35000"/>
                </a:schemeClr>
              </a:solidFill>
            </a:ln>
            <a:effectLst/>
          </c:spPr>
          <c:invertIfNegative val="0"/>
          <c:cat>
            <c:multiLvlStrRef>
              <c:f>グラフ元!$V$3</c:f>
            </c:multiLvlStrRef>
          </c:cat>
          <c:val>
            <c:numRef>
              <c:f>グラフ元!$V$50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9-92C0-4ECE-88D6-CAB60FB4C57C}"/>
            </c:ext>
          </c:extLst>
        </c:ser>
        <c:ser>
          <c:idx val="118"/>
          <c:order val="47"/>
          <c:tx>
            <c:strRef>
              <c:f>グラフ元!$U$51</c:f>
              <c:strCache>
                <c:ptCount val="1"/>
              </c:strCache>
            </c:strRef>
          </c:tx>
          <c:spPr>
            <a:solidFill>
              <a:schemeClr val="accent6">
                <a:lumMod val="70000"/>
              </a:schemeClr>
            </a:solidFill>
            <a:ln>
              <a:noFill/>
            </a:ln>
            <a:effectLst/>
          </c:spPr>
          <c:invertIfNegative val="0"/>
          <c:cat>
            <c:multiLvlStrRef>
              <c:f>グラフ元!$V$3</c:f>
            </c:multiLvlStrRef>
          </c:cat>
          <c:val>
            <c:numRef>
              <c:f>グラフ元!$V$51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A-92C0-4ECE-88D6-CAB60FB4C57C}"/>
            </c:ext>
          </c:extLst>
        </c:ser>
        <c:ser>
          <c:idx val="119"/>
          <c:order val="48"/>
          <c:tx>
            <c:strRef>
              <c:f>グラフ元!$U$52</c:f>
              <c:strCache>
                <c:ptCount val="1"/>
              </c:strCache>
            </c:strRef>
          </c:tx>
          <c:invertIfNegative val="0"/>
          <c:cat>
            <c:multiLvlStrRef>
              <c:f>グラフ元!$V$3</c:f>
            </c:multiLvlStrRef>
          </c:cat>
          <c:val>
            <c:numRef>
              <c:f>グラフ元!$V$52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B-92C0-4ECE-88D6-CAB60FB4C57C}"/>
            </c:ext>
          </c:extLst>
        </c:ser>
        <c:ser>
          <c:idx val="120"/>
          <c:order val="49"/>
          <c:tx>
            <c:strRef>
              <c:f>グラフ元!$U$53</c:f>
              <c:strCache>
                <c:ptCount val="1"/>
              </c:strCache>
            </c:strRef>
          </c:tx>
          <c:invertIfNegative val="0"/>
          <c:cat>
            <c:multiLvlStrRef>
              <c:f>グラフ元!$V$3</c:f>
            </c:multiLvlStrRef>
          </c:cat>
          <c:val>
            <c:numRef>
              <c:f>グラフ元!$V$53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C-92C0-4ECE-88D6-CAB60FB4C57C}"/>
            </c:ext>
          </c:extLst>
        </c:ser>
        <c:ser>
          <c:idx val="121"/>
          <c:order val="50"/>
          <c:tx>
            <c:strRef>
              <c:f>グラフ元!$U$54</c:f>
              <c:strCache>
                <c:ptCount val="1"/>
              </c:strCache>
            </c:strRef>
          </c:tx>
          <c:invertIfNegative val="0"/>
          <c:cat>
            <c:multiLvlStrRef>
              <c:f>グラフ元!$V$3</c:f>
            </c:multiLvlStrRef>
          </c:cat>
          <c:val>
            <c:numRef>
              <c:f>グラフ元!$V$54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D-92C0-4ECE-88D6-CAB60FB4C57C}"/>
            </c:ext>
          </c:extLst>
        </c:ser>
        <c:ser>
          <c:idx val="122"/>
          <c:order val="51"/>
          <c:tx>
            <c:strRef>
              <c:f>グラフ元!$U$55</c:f>
              <c:strCache>
                <c:ptCount val="1"/>
              </c:strCache>
            </c:strRef>
          </c:tx>
          <c:invertIfNegative val="0"/>
          <c:cat>
            <c:multiLvlStrRef>
              <c:f>グラフ元!$V$3</c:f>
            </c:multiLvlStrRef>
          </c:cat>
          <c:val>
            <c:numRef>
              <c:f>グラフ元!$V$55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E-92C0-4ECE-88D6-CAB60FB4C57C}"/>
            </c:ext>
          </c:extLst>
        </c:ser>
        <c:ser>
          <c:idx val="123"/>
          <c:order val="52"/>
          <c:tx>
            <c:strRef>
              <c:f>グラフ元!$U$56</c:f>
              <c:strCache>
                <c:ptCount val="1"/>
              </c:strCache>
            </c:strRef>
          </c:tx>
          <c:invertIfNegative val="0"/>
          <c:cat>
            <c:multiLvlStrRef>
              <c:f>グラフ元!$V$3</c:f>
            </c:multiLvlStrRef>
          </c:cat>
          <c:val>
            <c:numRef>
              <c:f>グラフ元!$V$56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9F-92C0-4ECE-88D6-CAB60FB4C57C}"/>
            </c:ext>
          </c:extLst>
        </c:ser>
        <c:ser>
          <c:idx val="124"/>
          <c:order val="53"/>
          <c:tx>
            <c:strRef>
              <c:f>グラフ元!$U$57</c:f>
              <c:strCache>
                <c:ptCount val="1"/>
              </c:strCache>
            </c:strRef>
          </c:tx>
          <c:invertIfNegative val="0"/>
          <c:cat>
            <c:multiLvlStrRef>
              <c:f>グラフ元!$V$3</c:f>
            </c:multiLvlStrRef>
          </c:cat>
          <c:val>
            <c:numRef>
              <c:f>グラフ元!$V$57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0-92C0-4ECE-88D6-CAB60FB4C57C}"/>
            </c:ext>
          </c:extLst>
        </c:ser>
        <c:ser>
          <c:idx val="125"/>
          <c:order val="54"/>
          <c:tx>
            <c:strRef>
              <c:f>グラフ元!$U$58</c:f>
              <c:strCache>
                <c:ptCount val="1"/>
              </c:strCache>
            </c:strRef>
          </c:tx>
          <c:invertIfNegative val="0"/>
          <c:cat>
            <c:multiLvlStrRef>
              <c:f>グラフ元!$V$3</c:f>
            </c:multiLvlStrRef>
          </c:cat>
          <c:val>
            <c:numRef>
              <c:f>グラフ元!$V$58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1-92C0-4ECE-88D6-CAB60FB4C57C}"/>
            </c:ext>
          </c:extLst>
        </c:ser>
        <c:ser>
          <c:idx val="126"/>
          <c:order val="55"/>
          <c:tx>
            <c:strRef>
              <c:f>グラフ元!$U$59</c:f>
              <c:strCache>
                <c:ptCount val="1"/>
              </c:strCache>
            </c:strRef>
          </c:tx>
          <c:invertIfNegative val="0"/>
          <c:cat>
            <c:multiLvlStrRef>
              <c:f>グラフ元!$V$3</c:f>
            </c:multiLvlStrRef>
          </c:cat>
          <c:val>
            <c:numRef>
              <c:f>グラフ元!$V$59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2-92C0-4ECE-88D6-CAB60FB4C57C}"/>
            </c:ext>
          </c:extLst>
        </c:ser>
        <c:ser>
          <c:idx val="127"/>
          <c:order val="56"/>
          <c:tx>
            <c:strRef>
              <c:f>グラフ元!$U$60</c:f>
              <c:strCache>
                <c:ptCount val="1"/>
              </c:strCache>
            </c:strRef>
          </c:tx>
          <c:invertIfNegative val="0"/>
          <c:cat>
            <c:multiLvlStrRef>
              <c:f>グラフ元!$V$3</c:f>
            </c:multiLvlStrRef>
          </c:cat>
          <c:val>
            <c:numRef>
              <c:f>グラフ元!$V$60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3-92C0-4ECE-88D6-CAB60FB4C57C}"/>
            </c:ext>
          </c:extLst>
        </c:ser>
        <c:ser>
          <c:idx val="128"/>
          <c:order val="57"/>
          <c:tx>
            <c:strRef>
              <c:f>グラフ元!$U$61</c:f>
              <c:strCache>
                <c:ptCount val="1"/>
              </c:strCache>
            </c:strRef>
          </c:tx>
          <c:invertIfNegative val="0"/>
          <c:cat>
            <c:multiLvlStrRef>
              <c:f>グラフ元!$V$3</c:f>
            </c:multiLvlStrRef>
          </c:cat>
          <c:val>
            <c:numRef>
              <c:f>グラフ元!$V$61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4-92C0-4ECE-88D6-CAB60FB4C57C}"/>
            </c:ext>
          </c:extLst>
        </c:ser>
        <c:ser>
          <c:idx val="129"/>
          <c:order val="58"/>
          <c:tx>
            <c:strRef>
              <c:f>グラフ元!$U$62</c:f>
              <c:strCache>
                <c:ptCount val="1"/>
              </c:strCache>
            </c:strRef>
          </c:tx>
          <c:invertIfNegative val="0"/>
          <c:cat>
            <c:multiLvlStrRef>
              <c:f>グラフ元!$V$3</c:f>
            </c:multiLvlStrRef>
          </c:cat>
          <c:val>
            <c:numRef>
              <c:f>グラフ元!$V$62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5-92C0-4ECE-88D6-CAB60FB4C57C}"/>
            </c:ext>
          </c:extLst>
        </c:ser>
        <c:ser>
          <c:idx val="130"/>
          <c:order val="59"/>
          <c:tx>
            <c:strRef>
              <c:f>グラフ元!$U$63</c:f>
              <c:strCache>
                <c:ptCount val="1"/>
              </c:strCache>
            </c:strRef>
          </c:tx>
          <c:invertIfNegative val="0"/>
          <c:cat>
            <c:multiLvlStrRef>
              <c:f>グラフ元!$V$3</c:f>
            </c:multiLvlStrRef>
          </c:cat>
          <c:val>
            <c:numRef>
              <c:f>グラフ元!$V$63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6-92C0-4ECE-88D6-CAB60FB4C57C}"/>
            </c:ext>
          </c:extLst>
        </c:ser>
        <c:ser>
          <c:idx val="131"/>
          <c:order val="60"/>
          <c:tx>
            <c:strRef>
              <c:f>グラフ元!$U$64</c:f>
              <c:strCache>
                <c:ptCount val="1"/>
              </c:strCache>
            </c:strRef>
          </c:tx>
          <c:invertIfNegative val="0"/>
          <c:cat>
            <c:multiLvlStrRef>
              <c:f>グラフ元!$V$3</c:f>
            </c:multiLvlStrRef>
          </c:cat>
          <c:val>
            <c:numRef>
              <c:f>グラフ元!$V$64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7-92C0-4ECE-88D6-CAB60FB4C57C}"/>
            </c:ext>
          </c:extLst>
        </c:ser>
        <c:ser>
          <c:idx val="132"/>
          <c:order val="61"/>
          <c:tx>
            <c:strRef>
              <c:f>グラフ元!$U$65</c:f>
              <c:strCache>
                <c:ptCount val="1"/>
              </c:strCache>
            </c:strRef>
          </c:tx>
          <c:invertIfNegative val="0"/>
          <c:cat>
            <c:multiLvlStrRef>
              <c:f>グラフ元!$V$3</c:f>
            </c:multiLvlStrRef>
          </c:cat>
          <c:val>
            <c:numRef>
              <c:f>グラフ元!$V$65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8-92C0-4ECE-88D6-CAB60FB4C57C}"/>
            </c:ext>
          </c:extLst>
        </c:ser>
        <c:ser>
          <c:idx val="133"/>
          <c:order val="62"/>
          <c:tx>
            <c:strRef>
              <c:f>グラフ元!$U$66</c:f>
              <c:strCache>
                <c:ptCount val="1"/>
              </c:strCache>
            </c:strRef>
          </c:tx>
          <c:invertIfNegative val="0"/>
          <c:cat>
            <c:multiLvlStrRef>
              <c:f>グラフ元!$V$3</c:f>
            </c:multiLvlStrRef>
          </c:cat>
          <c:val>
            <c:numRef>
              <c:f>グラフ元!$V$66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9-92C0-4ECE-88D6-CAB60FB4C57C}"/>
            </c:ext>
          </c:extLst>
        </c:ser>
        <c:ser>
          <c:idx val="134"/>
          <c:order val="63"/>
          <c:tx>
            <c:strRef>
              <c:f>グラフ元!$U$67</c:f>
              <c:strCache>
                <c:ptCount val="1"/>
              </c:strCache>
            </c:strRef>
          </c:tx>
          <c:invertIfNegative val="0"/>
          <c:cat>
            <c:multiLvlStrRef>
              <c:f>グラフ元!$V$3</c:f>
            </c:multiLvlStrRef>
          </c:cat>
          <c:val>
            <c:numRef>
              <c:f>グラフ元!$V$67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A-92C0-4ECE-88D6-CAB60FB4C57C}"/>
            </c:ext>
          </c:extLst>
        </c:ser>
        <c:ser>
          <c:idx val="135"/>
          <c:order val="64"/>
          <c:tx>
            <c:strRef>
              <c:f>グラフ元!$U$68</c:f>
              <c:strCache>
                <c:ptCount val="1"/>
              </c:strCache>
            </c:strRef>
          </c:tx>
          <c:invertIfNegative val="0"/>
          <c:cat>
            <c:multiLvlStrRef>
              <c:f>グラフ元!$V$3</c:f>
            </c:multiLvlStrRef>
          </c:cat>
          <c:val>
            <c:numRef>
              <c:f>グラフ元!$V$68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B-92C0-4ECE-88D6-CAB60FB4C57C}"/>
            </c:ext>
          </c:extLst>
        </c:ser>
        <c:ser>
          <c:idx val="136"/>
          <c:order val="65"/>
          <c:tx>
            <c:strRef>
              <c:f>グラフ元!$U$69</c:f>
              <c:strCache>
                <c:ptCount val="1"/>
              </c:strCache>
            </c:strRef>
          </c:tx>
          <c:invertIfNegative val="0"/>
          <c:cat>
            <c:multiLvlStrRef>
              <c:f>グラフ元!$V$3</c:f>
            </c:multiLvlStrRef>
          </c:cat>
          <c:val>
            <c:numRef>
              <c:f>グラフ元!$V$69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C-92C0-4ECE-88D6-CAB60FB4C57C}"/>
            </c:ext>
          </c:extLst>
        </c:ser>
        <c:ser>
          <c:idx val="137"/>
          <c:order val="66"/>
          <c:tx>
            <c:strRef>
              <c:f>グラフ元!$U$70</c:f>
              <c:strCache>
                <c:ptCount val="1"/>
              </c:strCache>
            </c:strRef>
          </c:tx>
          <c:invertIfNegative val="0"/>
          <c:cat>
            <c:multiLvlStrRef>
              <c:f>グラフ元!$V$3</c:f>
            </c:multiLvlStrRef>
          </c:cat>
          <c:val>
            <c:numRef>
              <c:f>グラフ元!$V$70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D-92C0-4ECE-88D6-CAB60FB4C57C}"/>
            </c:ext>
          </c:extLst>
        </c:ser>
        <c:ser>
          <c:idx val="138"/>
          <c:order val="67"/>
          <c:tx>
            <c:strRef>
              <c:f>グラフ元!$U$71</c:f>
              <c:strCache>
                <c:ptCount val="1"/>
              </c:strCache>
            </c:strRef>
          </c:tx>
          <c:invertIfNegative val="0"/>
          <c:cat>
            <c:multiLvlStrRef>
              <c:f>グラフ元!$V$3</c:f>
            </c:multiLvlStrRef>
          </c:cat>
          <c:val>
            <c:numRef>
              <c:f>グラフ元!$V$71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E-92C0-4ECE-88D6-CAB60FB4C57C}"/>
            </c:ext>
          </c:extLst>
        </c:ser>
        <c:ser>
          <c:idx val="139"/>
          <c:order val="68"/>
          <c:tx>
            <c:strRef>
              <c:f>グラフ元!$U$72</c:f>
              <c:strCache>
                <c:ptCount val="1"/>
              </c:strCache>
            </c:strRef>
          </c:tx>
          <c:invertIfNegative val="0"/>
          <c:cat>
            <c:multiLvlStrRef>
              <c:f>グラフ元!$V$3</c:f>
            </c:multiLvlStrRef>
          </c:cat>
          <c:val>
            <c:numRef>
              <c:f>グラフ元!$V$72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AF-92C0-4ECE-88D6-CAB60FB4C57C}"/>
            </c:ext>
          </c:extLst>
        </c:ser>
        <c:ser>
          <c:idx val="140"/>
          <c:order val="69"/>
          <c:tx>
            <c:strRef>
              <c:f>グラフ元!$U$73</c:f>
              <c:strCache>
                <c:ptCount val="1"/>
              </c:strCache>
            </c:strRef>
          </c:tx>
          <c:invertIfNegative val="0"/>
          <c:cat>
            <c:multiLvlStrRef>
              <c:f>グラフ元!$V$3</c:f>
            </c:multiLvlStrRef>
          </c:cat>
          <c:val>
            <c:numRef>
              <c:f>グラフ元!$V$73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0-92C0-4ECE-88D6-CAB60FB4C57C}"/>
            </c:ext>
          </c:extLst>
        </c:ser>
        <c:ser>
          <c:idx val="141"/>
          <c:order val="70"/>
          <c:tx>
            <c:strRef>
              <c:f>グラフ元!$U$74</c:f>
              <c:strCache>
                <c:ptCount val="1"/>
              </c:strCache>
            </c:strRef>
          </c:tx>
          <c:invertIfNegative val="0"/>
          <c:cat>
            <c:multiLvlStrRef>
              <c:f>グラフ元!$V$3</c:f>
            </c:multiLvlStrRef>
          </c:cat>
          <c:val>
            <c:numRef>
              <c:f>グラフ元!$V$74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1B1-92C0-4ECE-88D6-CAB60FB4C57C}"/>
            </c:ext>
          </c:extLst>
        </c:ser>
        <c:dLbls>
          <c:showLegendKey val="0"/>
          <c:showVal val="0"/>
          <c:showCatName val="0"/>
          <c:showSerName val="0"/>
          <c:showPercent val="0"/>
          <c:showBubbleSize val="0"/>
        </c:dLbls>
        <c:gapWidth val="30"/>
        <c:overlap val="100"/>
        <c:axId val="87332352"/>
        <c:axId val="87333888"/>
        <c:extLst xmlns:c16r2="http://schemas.microsoft.com/office/drawing/2015/06/chart"/>
      </c:barChart>
      <c:catAx>
        <c:axId val="87332352"/>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333888"/>
        <c:crosses val="autoZero"/>
        <c:auto val="1"/>
        <c:lblAlgn val="ctr"/>
        <c:lblOffset val="100"/>
        <c:noMultiLvlLbl val="0"/>
      </c:catAx>
      <c:valAx>
        <c:axId val="87333888"/>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33235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グラフ元!$Y$4</c:f>
              <c:strCache>
                <c:ptCount val="1"/>
                <c:pt idx="0">
                  <c:v>①睡眠</c:v>
                </c:pt>
              </c:strCache>
            </c:strRef>
          </c:tx>
          <c:spPr>
            <a:noFill/>
            <a:ln w="38100">
              <a:solidFill>
                <a:schemeClr val="tx1">
                  <a:lumMod val="65000"/>
                  <a:lumOff val="35000"/>
                </a:schemeClr>
              </a:solidFill>
            </a:ln>
            <a:effectLst/>
          </c:spPr>
          <c:invertIfNegative val="0"/>
          <c:dLbls>
            <c:spPr>
              <a:no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グラフ元!$Z$4</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0-7E22-4AD8-B900-6CE87B317C57}"/>
            </c:ext>
          </c:extLst>
        </c:ser>
        <c:ser>
          <c:idx val="1"/>
          <c:order val="1"/>
          <c:tx>
            <c:strRef>
              <c:f>グラフ元!$Y$5</c:f>
              <c:strCache>
                <c:ptCount val="1"/>
                <c:pt idx="0">
                  <c:v>②食事・身のまわり</c:v>
                </c:pt>
              </c:strCache>
            </c:strRef>
          </c:tx>
          <c:spPr>
            <a:solidFill>
              <a:schemeClr val="bg1">
                <a:lumMod val="50000"/>
              </a:schemeClr>
            </a:solidFill>
            <a:ln w="9525">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グラフ元!$Z$5</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1-7E22-4AD8-B900-6CE87B317C57}"/>
            </c:ext>
          </c:extLst>
        </c:ser>
        <c:ser>
          <c:idx val="2"/>
          <c:order val="2"/>
          <c:tx>
            <c:strRef>
              <c:f>グラフ元!$Y$6</c:f>
              <c:strCache>
                <c:ptCount val="1"/>
                <c:pt idx="0">
                  <c:v>③家事</c:v>
                </c:pt>
              </c:strCache>
            </c:strRef>
          </c:tx>
          <c:spPr>
            <a:noFill/>
            <a:ln w="38100">
              <a:solidFill>
                <a:srgbClr val="FF0000"/>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グラフ元!$Z$6</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2-7E22-4AD8-B900-6CE87B317C57}"/>
            </c:ext>
          </c:extLst>
        </c:ser>
        <c:ser>
          <c:idx val="3"/>
          <c:order val="3"/>
          <c:tx>
            <c:strRef>
              <c:f>グラフ元!$Y$7</c:f>
              <c:strCache>
                <c:ptCount val="1"/>
                <c:pt idx="0">
                  <c:v>④子ども・家族</c:v>
                </c:pt>
              </c:strCache>
            </c:strRef>
          </c:tx>
          <c:spPr>
            <a:solidFill>
              <a:srgbClr val="FF0000"/>
            </a:solidFill>
            <a:ln w="44450">
              <a:solidFill>
                <a:srgbClr val="FF0000"/>
              </a:solidFill>
            </a:ln>
            <a:effectLst/>
          </c:spPr>
          <c:invertIfNegative val="0"/>
          <c:dLbls>
            <c:dLbl>
              <c:idx val="0"/>
              <c:layout>
                <c:manualLayout>
                  <c:x val="-2.5242963523917708E-3"/>
                  <c:y val="9.9833584489476997E-3"/>
                </c:manualLayout>
              </c:layout>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3-7E22-4AD8-B900-6CE87B317C57}"/>
                </c:ext>
                <c:ext xmlns:c15="http://schemas.microsoft.com/office/drawing/2012/chart" uri="{CE6537A1-D6FC-4f65-9D91-7224C49458BB}"/>
              </c:extLst>
            </c:dLbl>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グラフ元!$Z$7</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4-7E22-4AD8-B900-6CE87B317C57}"/>
            </c:ext>
          </c:extLst>
        </c:ser>
        <c:ser>
          <c:idx val="4"/>
          <c:order val="4"/>
          <c:tx>
            <c:strRef>
              <c:f>グラフ元!$Y$8</c:f>
              <c:strCache>
                <c:ptCount val="1"/>
                <c:pt idx="0">
                  <c:v>⑤職業</c:v>
                </c:pt>
              </c:strCache>
            </c:strRef>
          </c:tx>
          <c:spPr>
            <a:noFill/>
            <a:ln w="44450">
              <a:solidFill>
                <a:schemeClr val="accent1"/>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グラフ元!$Z$8</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5-7E22-4AD8-B900-6CE87B317C57}"/>
            </c:ext>
          </c:extLst>
        </c:ser>
        <c:ser>
          <c:idx val="5"/>
          <c:order val="5"/>
          <c:tx>
            <c:strRef>
              <c:f>グラフ元!$Y$9</c:f>
              <c:strCache>
                <c:ptCount val="1"/>
                <c:pt idx="0">
                  <c:v>⑥社会的友の会・社会的その他・交際・文化的なこと娯楽</c:v>
                </c:pt>
              </c:strCache>
            </c:strRef>
          </c:tx>
          <c:spPr>
            <a:solidFill>
              <a:srgbClr val="0070C0"/>
            </a:solidFill>
            <a:ln w="44450">
              <a:solidFill>
                <a:srgbClr val="0070C0"/>
              </a:solidFill>
            </a:ln>
            <a:effectLst/>
          </c:spPr>
          <c:invertIfNegative val="0"/>
          <c:dLbls>
            <c:dLbl>
              <c:idx val="0"/>
              <c:layout>
                <c:manualLayout>
                  <c:x val="0"/>
                  <c:y val="1.9966716897895399E-2"/>
                </c:manualLayout>
              </c:layout>
              <c:spPr>
                <a:solidFill>
                  <a:schemeClr val="bg1"/>
                </a:solidFill>
                <a:ln>
                  <a:noFill/>
                </a:ln>
                <a:effectLst/>
              </c:spPr>
              <c:txPr>
                <a:bodyPr spcFirstLastPara="1" vertOverflow="ellipsis" vert="eaVert"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6-7E22-4AD8-B900-6CE87B317C57}"/>
                </c:ext>
                <c:ext xmlns:c15="http://schemas.microsoft.com/office/drawing/2012/chart" uri="{CE6537A1-D6FC-4f65-9D91-7224C49458BB}"/>
              </c:extLst>
            </c:dLbl>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グラフ元!$Z$9</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7-7E22-4AD8-B900-6CE87B317C57}"/>
            </c:ext>
          </c:extLst>
        </c:ser>
        <c:dLbls>
          <c:showLegendKey val="0"/>
          <c:showVal val="0"/>
          <c:showCatName val="0"/>
          <c:showSerName val="0"/>
          <c:showPercent val="0"/>
          <c:showBubbleSize val="0"/>
        </c:dLbls>
        <c:gapWidth val="30"/>
        <c:overlap val="100"/>
        <c:axId val="87376256"/>
        <c:axId val="87377792"/>
        <c:extLst xmlns:c16r2="http://schemas.microsoft.com/office/drawing/2015/06/chart"/>
      </c:barChart>
      <c:catAx>
        <c:axId val="87376256"/>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377792"/>
        <c:crosses val="autoZero"/>
        <c:auto val="1"/>
        <c:lblAlgn val="ctr"/>
        <c:lblOffset val="100"/>
        <c:noMultiLvlLbl val="0"/>
      </c:catAx>
      <c:valAx>
        <c:axId val="87377792"/>
        <c:scaling>
          <c:orientation val="minMax"/>
          <c:max val="24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376256"/>
        <c:crosses val="autoZero"/>
        <c:crossBetween val="between"/>
        <c:majorUnit val="40"/>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1</xdr:col>
      <xdr:colOff>274205</xdr:colOff>
      <xdr:row>22</xdr:row>
      <xdr:rowOff>230910</xdr:rowOff>
    </xdr:from>
    <xdr:to>
      <xdr:col>12</xdr:col>
      <xdr:colOff>565687</xdr:colOff>
      <xdr:row>32</xdr:row>
      <xdr:rowOff>11213</xdr:rowOff>
    </xdr:to>
    <xdr:pic>
      <xdr:nvPicPr>
        <xdr:cNvPr id="7" name="図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808182" y="6653069"/>
          <a:ext cx="7247619" cy="2666667"/>
        </a:xfrm>
        <a:prstGeom prst="rect">
          <a:avLst/>
        </a:prstGeom>
      </xdr:spPr>
    </xdr:pic>
    <xdr:clientData/>
  </xdr:twoCellAnchor>
  <xdr:twoCellAnchor editAs="oneCell">
    <xdr:from>
      <xdr:col>0</xdr:col>
      <xdr:colOff>288636</xdr:colOff>
      <xdr:row>13</xdr:row>
      <xdr:rowOff>250152</xdr:rowOff>
    </xdr:from>
    <xdr:to>
      <xdr:col>15</xdr:col>
      <xdr:colOff>365606</xdr:colOff>
      <xdr:row>17</xdr:row>
      <xdr:rowOff>86082</xdr:rowOff>
    </xdr:to>
    <xdr:pic>
      <xdr:nvPicPr>
        <xdr:cNvPr id="4" name="図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88636" y="4079394"/>
          <a:ext cx="8745682" cy="990476"/>
        </a:xfrm>
        <a:prstGeom prst="rect">
          <a:avLst/>
        </a:prstGeom>
        <a:ln>
          <a:solidFill>
            <a:schemeClr val="tx1">
              <a:lumMod val="75000"/>
              <a:lumOff val="25000"/>
            </a:schemeClr>
          </a:solid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200658</xdr:colOff>
      <xdr:row>7</xdr:row>
      <xdr:rowOff>167005</xdr:rowOff>
    </xdr:from>
    <xdr:to>
      <xdr:col>16</xdr:col>
      <xdr:colOff>293076</xdr:colOff>
      <xdr:row>14</xdr:row>
      <xdr:rowOff>97693</xdr:rowOff>
    </xdr:to>
    <xdr:sp macro="" textlink="">
      <xdr:nvSpPr>
        <xdr:cNvPr id="26625" name="Text Box 1">
          <a:extLst>
            <a:ext uri="{FF2B5EF4-FFF2-40B4-BE49-F238E27FC236}">
              <a16:creationId xmlns="" xmlns:a16="http://schemas.microsoft.com/office/drawing/2014/main" id="{00000000-0008-0000-0900-000001680000}"/>
            </a:ext>
          </a:extLst>
        </xdr:cNvPr>
        <xdr:cNvSpPr txBox="1">
          <a:spLocks noChangeArrowheads="1"/>
        </xdr:cNvSpPr>
      </xdr:nvSpPr>
      <xdr:spPr bwMode="auto">
        <a:xfrm>
          <a:off x="9444793" y="3598447"/>
          <a:ext cx="2217225" cy="2495111"/>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72000" rIns="36000" bIns="36000" anchor="t" upright="1"/>
        <a:lstStyle/>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1日平均の四捨五入で出る</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誤差を表しています。</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7</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日間の入力の後、</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chemeClr val="tx1"/>
              </a:solidFill>
              <a:latin typeface="ＭＳ ゴシック" panose="020B0609070205080204" pitchFamily="49" charset="-128"/>
              <a:ea typeface="ＭＳ ゴシック" panose="020B0609070205080204" pitchFamily="49" charset="-128"/>
            </a:rPr>
            <a:t>印刷した用紙の</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睡眠時間欄で</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訂正してください。</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－１分が出ていれば睡眠に１を足します。</a:t>
          </a:r>
        </a:p>
        <a:p>
          <a:pPr algn="l" rtl="0">
            <a:lnSpc>
              <a:spcPts val="11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＋１分が出ていれば１を引きます。</a:t>
          </a:r>
        </a:p>
      </xdr:txBody>
    </xdr:sp>
    <xdr:clientData fPrintsWithSheet="0"/>
  </xdr:twoCellAnchor>
  <xdr:twoCellAnchor>
    <xdr:from>
      <xdr:col>13</xdr:col>
      <xdr:colOff>39088</xdr:colOff>
      <xdr:row>5</xdr:row>
      <xdr:rowOff>95249</xdr:rowOff>
    </xdr:from>
    <xdr:to>
      <xdr:col>13</xdr:col>
      <xdr:colOff>145435</xdr:colOff>
      <xdr:row>19</xdr:row>
      <xdr:rowOff>25397</xdr:rowOff>
    </xdr:to>
    <xdr:sp macro="" textlink="">
      <xdr:nvSpPr>
        <xdr:cNvPr id="5" name="左中かっこ 4">
          <a:extLst>
            <a:ext uri="{FF2B5EF4-FFF2-40B4-BE49-F238E27FC236}">
              <a16:creationId xmlns="" xmlns:a16="http://schemas.microsoft.com/office/drawing/2014/main" id="{00000000-0008-0000-0900-000005000000}"/>
            </a:ext>
          </a:extLst>
        </xdr:cNvPr>
        <xdr:cNvSpPr/>
      </xdr:nvSpPr>
      <xdr:spPr>
        <a:xfrm rot="10800000">
          <a:off x="6890738" y="1416049"/>
          <a:ext cx="94262" cy="4286248"/>
        </a:xfrm>
        <a:prstGeom prst="leftBrace">
          <a:avLst>
            <a:gd name="adj1" fmla="val 10418"/>
            <a:gd name="adj2" fmla="val 23894"/>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400001</xdr:colOff>
      <xdr:row>15</xdr:row>
      <xdr:rowOff>263280</xdr:rowOff>
    </xdr:from>
    <xdr:to>
      <xdr:col>16</xdr:col>
      <xdr:colOff>539750</xdr:colOff>
      <xdr:row>18</xdr:row>
      <xdr:rowOff>164906</xdr:rowOff>
    </xdr:to>
    <xdr:sp macro="" textlink="">
      <xdr:nvSpPr>
        <xdr:cNvPr id="6" name="テキスト ボックス 5">
          <a:extLst>
            <a:ext uri="{FF2B5EF4-FFF2-40B4-BE49-F238E27FC236}">
              <a16:creationId xmlns="" xmlns:a16="http://schemas.microsoft.com/office/drawing/2014/main" id="{00000000-0008-0000-0900-000006000000}"/>
            </a:ext>
          </a:extLst>
        </xdr:cNvPr>
        <xdr:cNvSpPr txBox="1"/>
      </xdr:nvSpPr>
      <xdr:spPr>
        <a:xfrm>
          <a:off x="8154939" y="6629155"/>
          <a:ext cx="1901874" cy="997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b="1">
              <a:latin typeface="ＭＳ ゴシック" panose="020B0609070205080204" pitchFamily="49" charset="-128"/>
              <a:ea typeface="ＭＳ ゴシック" panose="020B0609070205080204" pitchFamily="49" charset="-128"/>
            </a:rPr>
            <a:t>１日平均を</a:t>
          </a:r>
          <a:endParaRPr kumimoji="1" lang="en-US" altLang="ja-JP" sz="1400" b="1">
            <a:latin typeface="ＭＳ ゴシック" panose="020B0609070205080204" pitchFamily="49" charset="-128"/>
            <a:ea typeface="ＭＳ ゴシック" panose="020B0609070205080204" pitchFamily="49" charset="-128"/>
          </a:endParaRPr>
        </a:p>
        <a:p>
          <a:pPr algn="l">
            <a:lnSpc>
              <a:spcPts val="1400"/>
            </a:lnSpc>
          </a:pPr>
          <a:r>
            <a:rPr kumimoji="1" lang="ja-JP" altLang="en-US" sz="1400" b="1">
              <a:latin typeface="ＭＳ ゴシック" panose="020B0609070205080204" pitchFamily="49" charset="-128"/>
              <a:ea typeface="ＭＳ ゴシック" panose="020B0609070205080204" pitchFamily="49" charset="-128"/>
            </a:rPr>
            <a:t>提出用紙</a:t>
          </a:r>
          <a:r>
            <a:rPr kumimoji="1" lang="ja-JP" altLang="en-US" sz="1400" b="1" baseline="0">
              <a:latin typeface="ＭＳ ゴシック" panose="020B0609070205080204" pitchFamily="49" charset="-128"/>
              <a:ea typeface="ＭＳ ゴシック" panose="020B0609070205080204" pitchFamily="49" charset="-128"/>
            </a:rPr>
            <a:t> </a:t>
          </a:r>
          <a:r>
            <a:rPr kumimoji="1" lang="en-US" altLang="ja-JP" sz="1400" b="1">
              <a:latin typeface="ＭＳ ゴシック" panose="020B0609070205080204" pitchFamily="49" charset="-128"/>
              <a:ea typeface="ＭＳ ゴシック" panose="020B0609070205080204" pitchFamily="49" charset="-128"/>
            </a:rPr>
            <a:t>NO.7</a:t>
          </a:r>
          <a:r>
            <a:rPr kumimoji="1" lang="ja-JP" altLang="en-US" sz="1400" b="1">
              <a:latin typeface="ＭＳ ゴシック" panose="020B0609070205080204" pitchFamily="49" charset="-128"/>
              <a:ea typeface="ＭＳ ゴシック" panose="020B0609070205080204" pitchFamily="49" charset="-128"/>
            </a:rPr>
            <a:t>に</a:t>
          </a:r>
          <a:endParaRPr kumimoji="1" lang="en-US" altLang="ja-JP" sz="1400" b="1">
            <a:latin typeface="ＭＳ ゴシック" panose="020B0609070205080204" pitchFamily="49" charset="-128"/>
            <a:ea typeface="ＭＳ ゴシック" panose="020B0609070205080204" pitchFamily="49" charset="-128"/>
          </a:endParaRPr>
        </a:p>
        <a:p>
          <a:pPr algn="l">
            <a:lnSpc>
              <a:spcPts val="1400"/>
            </a:lnSpc>
          </a:pPr>
          <a:r>
            <a:rPr kumimoji="1" lang="ja-JP" altLang="en-US" sz="1400" b="1">
              <a:latin typeface="ＭＳ ゴシック" panose="020B0609070205080204" pitchFamily="49" charset="-128"/>
              <a:ea typeface="ＭＳ ゴシック" panose="020B0609070205080204" pitchFamily="49" charset="-128"/>
            </a:rPr>
            <a:t>記入</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354378</xdr:colOff>
      <xdr:row>6</xdr:row>
      <xdr:rowOff>96960</xdr:rowOff>
    </xdr:from>
    <xdr:to>
      <xdr:col>14</xdr:col>
      <xdr:colOff>659177</xdr:colOff>
      <xdr:row>7</xdr:row>
      <xdr:rowOff>35414</xdr:rowOff>
    </xdr:to>
    <xdr:sp macro="" textlink="">
      <xdr:nvSpPr>
        <xdr:cNvPr id="7" name="上矢印 6">
          <a:extLst>
            <a:ext uri="{FF2B5EF4-FFF2-40B4-BE49-F238E27FC236}">
              <a16:creationId xmlns="" xmlns:a16="http://schemas.microsoft.com/office/drawing/2014/main" id="{00000000-0008-0000-0900-000007000000}"/>
            </a:ext>
          </a:extLst>
        </xdr:cNvPr>
        <xdr:cNvSpPr/>
      </xdr:nvSpPr>
      <xdr:spPr>
        <a:xfrm flipH="1">
          <a:off x="10306782" y="3162056"/>
          <a:ext cx="304799" cy="304800"/>
        </a:xfrm>
        <a:prstGeom prst="up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409574</xdr:colOff>
      <xdr:row>4</xdr:row>
      <xdr:rowOff>138113</xdr:rowOff>
    </xdr:from>
    <xdr:to>
      <xdr:col>31</xdr:col>
      <xdr:colOff>590549</xdr:colOff>
      <xdr:row>16</xdr:row>
      <xdr:rowOff>142875</xdr:rowOff>
    </xdr:to>
    <xdr:graphicFrame macro="">
      <xdr:nvGraphicFramePr>
        <xdr:cNvPr id="2" name="グラフ 1">
          <a:extLst>
            <a:ext uri="{FF2B5EF4-FFF2-40B4-BE49-F238E27FC236}">
              <a16:creationId xmlns=""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428625</xdr:colOff>
      <xdr:row>1</xdr:row>
      <xdr:rowOff>228601</xdr:rowOff>
    </xdr:from>
    <xdr:to>
      <xdr:col>21</xdr:col>
      <xdr:colOff>66675</xdr:colOff>
      <xdr:row>4</xdr:row>
      <xdr:rowOff>9525</xdr:rowOff>
    </xdr:to>
    <xdr:sp macro="" textlink="">
      <xdr:nvSpPr>
        <xdr:cNvPr id="3" name="四角形吹き出し 2">
          <a:extLst>
            <a:ext uri="{FF2B5EF4-FFF2-40B4-BE49-F238E27FC236}">
              <a16:creationId xmlns="" xmlns:a16="http://schemas.microsoft.com/office/drawing/2014/main" id="{00000000-0008-0000-0900-000003000000}"/>
            </a:ext>
          </a:extLst>
        </xdr:cNvPr>
        <xdr:cNvSpPr/>
      </xdr:nvSpPr>
      <xdr:spPr>
        <a:xfrm>
          <a:off x="11306175" y="952501"/>
          <a:ext cx="2152650" cy="1323974"/>
        </a:xfrm>
        <a:prstGeom prst="wedgeRectCallout">
          <a:avLst>
            <a:gd name="adj1" fmla="val -21354"/>
            <a:gd name="adj2" fmla="val 97406"/>
          </a:avLst>
        </a:prstGeom>
        <a:solidFill>
          <a:srgbClr val="99FFCC"/>
        </a:solidFill>
        <a:ln w="6350">
          <a:solidFill>
            <a:schemeClr val="tx1">
              <a:lumMod val="50000"/>
              <a:lumOff val="50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solidFill>
                <a:schemeClr val="tx1"/>
              </a:solidFill>
            </a:rPr>
            <a:t>「校閲」→「シートの保護解除」で保護を解除してから、グラフをクリックして印刷してください。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11430</xdr:rowOff>
    </xdr:from>
    <xdr:to>
      <xdr:col>25</xdr:col>
      <xdr:colOff>2540</xdr:colOff>
      <xdr:row>21</xdr:row>
      <xdr:rowOff>104140</xdr:rowOff>
    </xdr:to>
    <xdr:graphicFrame macro="">
      <xdr:nvGraphicFramePr>
        <xdr:cNvPr id="2" name="グラフ 2">
          <a:extLst>
            <a:ext uri="{FF2B5EF4-FFF2-40B4-BE49-F238E27FC236}">
              <a16:creationId xmlns=""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139700</xdr:rowOff>
    </xdr:from>
    <xdr:to>
      <xdr:col>24</xdr:col>
      <xdr:colOff>238760</xdr:colOff>
      <xdr:row>32</xdr:row>
      <xdr:rowOff>143510</xdr:rowOff>
    </xdr:to>
    <xdr:graphicFrame macro="">
      <xdr:nvGraphicFramePr>
        <xdr:cNvPr id="4" name="グラフ 2">
          <a:extLst>
            <a:ext uri="{FF2B5EF4-FFF2-40B4-BE49-F238E27FC236}">
              <a16:creationId xmlns=""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101600</xdr:rowOff>
    </xdr:from>
    <xdr:to>
      <xdr:col>24</xdr:col>
      <xdr:colOff>238760</xdr:colOff>
      <xdr:row>44</xdr:row>
      <xdr:rowOff>105410</xdr:rowOff>
    </xdr:to>
    <xdr:graphicFrame macro="">
      <xdr:nvGraphicFramePr>
        <xdr:cNvPr id="5" name="グラフ 2">
          <a:extLst>
            <a:ext uri="{FF2B5EF4-FFF2-40B4-BE49-F238E27FC236}">
              <a16:creationId xmlns=""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48</xdr:row>
      <xdr:rowOff>127000</xdr:rowOff>
    </xdr:from>
    <xdr:to>
      <xdr:col>25</xdr:col>
      <xdr:colOff>2540</xdr:colOff>
      <xdr:row>57</xdr:row>
      <xdr:rowOff>130810</xdr:rowOff>
    </xdr:to>
    <xdr:graphicFrame macro="">
      <xdr:nvGraphicFramePr>
        <xdr:cNvPr id="6" name="グラフ 2">
          <a:extLst>
            <a:ext uri="{FF2B5EF4-FFF2-40B4-BE49-F238E27FC236}">
              <a16:creationId xmlns=""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59</xdr:row>
      <xdr:rowOff>152400</xdr:rowOff>
    </xdr:from>
    <xdr:to>
      <xdr:col>24</xdr:col>
      <xdr:colOff>238760</xdr:colOff>
      <xdr:row>68</xdr:row>
      <xdr:rowOff>156210</xdr:rowOff>
    </xdr:to>
    <xdr:graphicFrame macro="">
      <xdr:nvGraphicFramePr>
        <xdr:cNvPr id="7" name="グラフ 2">
          <a:extLst>
            <a:ext uri="{FF2B5EF4-FFF2-40B4-BE49-F238E27FC236}">
              <a16:creationId xmlns=""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71</xdr:row>
      <xdr:rowOff>12700</xdr:rowOff>
    </xdr:from>
    <xdr:to>
      <xdr:col>24</xdr:col>
      <xdr:colOff>238760</xdr:colOff>
      <xdr:row>80</xdr:row>
      <xdr:rowOff>16510</xdr:rowOff>
    </xdr:to>
    <xdr:graphicFrame macro="">
      <xdr:nvGraphicFramePr>
        <xdr:cNvPr id="8" name="グラフ 2">
          <a:extLst>
            <a:ext uri="{FF2B5EF4-FFF2-40B4-BE49-F238E27FC236}">
              <a16:creationId xmlns=""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82</xdr:row>
      <xdr:rowOff>0</xdr:rowOff>
    </xdr:from>
    <xdr:to>
      <xdr:col>25</xdr:col>
      <xdr:colOff>2540</xdr:colOff>
      <xdr:row>91</xdr:row>
      <xdr:rowOff>3810</xdr:rowOff>
    </xdr:to>
    <xdr:graphicFrame macro="">
      <xdr:nvGraphicFramePr>
        <xdr:cNvPr id="9" name="グラフ 2">
          <a:extLst>
            <a:ext uri="{FF2B5EF4-FFF2-40B4-BE49-F238E27FC236}">
              <a16:creationId xmlns=""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49388</xdr:colOff>
      <xdr:row>4</xdr:row>
      <xdr:rowOff>25400</xdr:rowOff>
    </xdr:from>
    <xdr:to>
      <xdr:col>24</xdr:col>
      <xdr:colOff>176389</xdr:colOff>
      <xdr:row>12</xdr:row>
      <xdr:rowOff>38100</xdr:rowOff>
    </xdr:to>
    <xdr:graphicFrame macro="">
      <xdr:nvGraphicFramePr>
        <xdr:cNvPr id="10" name="グラフ 2">
          <a:extLst>
            <a:ext uri="{FF2B5EF4-FFF2-40B4-BE49-F238E27FC236}">
              <a16:creationId xmlns=""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502920</xdr:colOff>
      <xdr:row>2</xdr:row>
      <xdr:rowOff>68580</xdr:rowOff>
    </xdr:from>
    <xdr:to>
      <xdr:col>11</xdr:col>
      <xdr:colOff>495300</xdr:colOff>
      <xdr:row>10</xdr:row>
      <xdr:rowOff>53340</xdr:rowOff>
    </xdr:to>
    <xdr:sp macro="" textlink="">
      <xdr:nvSpPr>
        <xdr:cNvPr id="203" name="テキスト ボックス 202">
          <a:extLst>
            <a:ext uri="{FF2B5EF4-FFF2-40B4-BE49-F238E27FC236}">
              <a16:creationId xmlns="" xmlns:a16="http://schemas.microsoft.com/office/drawing/2014/main" id="{00000000-0008-0000-0B00-0000CB000000}"/>
            </a:ext>
          </a:extLst>
        </xdr:cNvPr>
        <xdr:cNvSpPr txBox="1"/>
      </xdr:nvSpPr>
      <xdr:spPr>
        <a:xfrm>
          <a:off x="1112520" y="472440"/>
          <a:ext cx="6088380" cy="1043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明朝" panose="02020609040205080304" pitchFamily="17" charset="-128"/>
              <a:ea typeface="ＭＳ 明朝" panose="02020609040205080304" pitchFamily="17" charset="-128"/>
            </a:rPr>
            <a:t>このページは、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ファイル</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印刷</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ページ設定</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余白</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から、余白の上下左右　すべて</a:t>
          </a:r>
          <a:r>
            <a:rPr kumimoji="1" lang="en-US" altLang="ja-JP" sz="1000" b="1">
              <a:solidFill>
                <a:srgbClr val="FF0000"/>
              </a:solidFill>
              <a:latin typeface="ＭＳ 明朝" panose="02020609040205080304" pitchFamily="17" charset="-128"/>
              <a:ea typeface="ＭＳ 明朝" panose="02020609040205080304" pitchFamily="17" charset="-128"/>
            </a:rPr>
            <a:t>『0』</a:t>
          </a:r>
          <a:r>
            <a:rPr kumimoji="1" lang="ja-JP" altLang="en-US" sz="1000" b="1">
              <a:solidFill>
                <a:srgbClr val="FF0000"/>
              </a:solidFill>
              <a:latin typeface="ＭＳ 明朝" panose="02020609040205080304" pitchFamily="17" charset="-128"/>
              <a:ea typeface="ＭＳ 明朝" panose="02020609040205080304" pitchFamily="17" charset="-128"/>
            </a:rPr>
            <a:t>にしてから、</a:t>
          </a:r>
          <a:r>
            <a:rPr kumimoji="1" lang="en-US" altLang="ja-JP" sz="1000" b="1">
              <a:solidFill>
                <a:srgbClr val="FF0000"/>
              </a:solidFill>
              <a:latin typeface="ＭＳ 明朝" panose="02020609040205080304" pitchFamily="17" charset="-128"/>
              <a:ea typeface="ＭＳ 明朝" panose="02020609040205080304" pitchFamily="17" charset="-128"/>
            </a:rPr>
            <a:t>A4</a:t>
          </a:r>
          <a:r>
            <a:rPr kumimoji="1" lang="ja-JP" altLang="en-US" sz="1000" b="1">
              <a:solidFill>
                <a:srgbClr val="FF0000"/>
              </a:solidFill>
              <a:latin typeface="ＭＳ 明朝" panose="02020609040205080304" pitchFamily="17" charset="-128"/>
              <a:ea typeface="ＭＳ 明朝" panose="02020609040205080304" pitchFamily="17" charset="-128"/>
            </a:rPr>
            <a:t>用紙に印刷してください。</a:t>
          </a:r>
          <a:r>
            <a:rPr kumimoji="1" lang="en-US" altLang="ja-JP" sz="1000" b="1">
              <a:solidFill>
                <a:srgbClr val="FF0000"/>
              </a:solidFill>
              <a:latin typeface="ＭＳ 明朝" panose="02020609040205080304" pitchFamily="17" charset="-128"/>
              <a:ea typeface="ＭＳ 明朝" panose="02020609040205080304" pitchFamily="17" charset="-128"/>
            </a:rPr>
            <a:t>4</a:t>
          </a:r>
          <a:r>
            <a:rPr kumimoji="1" lang="ja-JP" altLang="en-US" sz="1000" b="1">
              <a:solidFill>
                <a:srgbClr val="FF0000"/>
              </a:solidFill>
              <a:latin typeface="ＭＳ 明朝" panose="02020609040205080304" pitchFamily="17" charset="-128"/>
              <a:ea typeface="ＭＳ 明朝" panose="02020609040205080304" pitchFamily="17" charset="-128"/>
            </a:rPr>
            <a:t>ページなりますので、つなぎ合わせてから、指定の色を塗ります。</a:t>
          </a:r>
          <a:endParaRPr kumimoji="1" lang="en-US" altLang="ja-JP" sz="1000" b="1">
            <a:solidFill>
              <a:srgbClr val="FF0000"/>
            </a:solidFill>
            <a:latin typeface="ＭＳ 明朝" panose="02020609040205080304" pitchFamily="17" charset="-128"/>
            <a:ea typeface="ＭＳ 明朝" panose="02020609040205080304" pitchFamily="17" charset="-128"/>
          </a:endParaRPr>
        </a:p>
        <a:p>
          <a:r>
            <a:rPr kumimoji="1" lang="en-US" altLang="ja-JP" sz="1000" b="1">
              <a:solidFill>
                <a:srgbClr val="FF0000"/>
              </a:solidFill>
              <a:latin typeface="ＭＳ 明朝" panose="02020609040205080304" pitchFamily="17" charset="-128"/>
              <a:ea typeface="ＭＳ 明朝" panose="02020609040205080304" pitchFamily="17" charset="-128"/>
            </a:rPr>
            <a:t>Excel</a:t>
          </a:r>
          <a:r>
            <a:rPr kumimoji="1" lang="ja-JP" altLang="en-US" sz="1000" b="1">
              <a:solidFill>
                <a:srgbClr val="FF0000"/>
              </a:solidFill>
              <a:latin typeface="ＭＳ 明朝" panose="02020609040205080304" pitchFamily="17" charset="-128"/>
              <a:ea typeface="ＭＳ 明朝" panose="02020609040205080304" pitchFamily="17" charset="-128"/>
            </a:rPr>
            <a:t>ファイル上で、色を塗りたい方は、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校閲</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シートの保護解除</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をして、データ系列の書式設定を出して、色・枠線を指定してから、印刷してください。</a:t>
          </a:r>
        </a:p>
      </xdr:txBody>
    </xdr:sp>
    <xdr:clientData/>
  </xdr:twoCellAnchor>
  <xdr:twoCellAnchor>
    <xdr:from>
      <xdr:col>12</xdr:col>
      <xdr:colOff>327660</xdr:colOff>
      <xdr:row>0</xdr:row>
      <xdr:rowOff>30480</xdr:rowOff>
    </xdr:from>
    <xdr:to>
      <xdr:col>13</xdr:col>
      <xdr:colOff>205740</xdr:colOff>
      <xdr:row>2</xdr:row>
      <xdr:rowOff>7620</xdr:rowOff>
    </xdr:to>
    <xdr:sp macro="" textlink="">
      <xdr:nvSpPr>
        <xdr:cNvPr id="204" name="円/楕円 203">
          <a:extLst>
            <a:ext uri="{FF2B5EF4-FFF2-40B4-BE49-F238E27FC236}">
              <a16:creationId xmlns="" xmlns:a16="http://schemas.microsoft.com/office/drawing/2014/main" id="{00000000-0008-0000-0B00-0000CC000000}"/>
            </a:ext>
          </a:extLst>
        </xdr:cNvPr>
        <xdr:cNvSpPr/>
      </xdr:nvSpPr>
      <xdr:spPr>
        <a:xfrm>
          <a:off x="7642860" y="30480"/>
          <a:ext cx="487680" cy="381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12</xdr:row>
      <xdr:rowOff>125730</xdr:rowOff>
    </xdr:from>
    <xdr:to>
      <xdr:col>25</xdr:col>
      <xdr:colOff>2540</xdr:colOff>
      <xdr:row>21</xdr:row>
      <xdr:rowOff>113730</xdr:rowOff>
    </xdr:to>
    <xdr:graphicFrame macro="">
      <xdr:nvGraphicFramePr>
        <xdr:cNvPr id="2" name="グラフ 2">
          <a:extLst>
            <a:ext uri="{FF2B5EF4-FFF2-40B4-BE49-F238E27FC236}">
              <a16:creationId xmlns=""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476251</xdr:colOff>
      <xdr:row>4</xdr:row>
      <xdr:rowOff>1587</xdr:rowOff>
    </xdr:from>
    <xdr:to>
      <xdr:col>23</xdr:col>
      <xdr:colOff>4888548</xdr:colOff>
      <xdr:row>12</xdr:row>
      <xdr:rowOff>14287</xdr:rowOff>
    </xdr:to>
    <xdr:graphicFrame macro="">
      <xdr:nvGraphicFramePr>
        <xdr:cNvPr id="3" name="グラフ 2">
          <a:extLst>
            <a:ext uri="{FF2B5EF4-FFF2-40B4-BE49-F238E27FC236}">
              <a16:creationId xmlns=""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502920</xdr:colOff>
      <xdr:row>2</xdr:row>
      <xdr:rowOff>68580</xdr:rowOff>
    </xdr:from>
    <xdr:to>
      <xdr:col>11</xdr:col>
      <xdr:colOff>495300</xdr:colOff>
      <xdr:row>10</xdr:row>
      <xdr:rowOff>53340</xdr:rowOff>
    </xdr:to>
    <xdr:sp macro="" textlink="">
      <xdr:nvSpPr>
        <xdr:cNvPr id="4" name="テキスト ボックス 3">
          <a:extLst>
            <a:ext uri="{FF2B5EF4-FFF2-40B4-BE49-F238E27FC236}">
              <a16:creationId xmlns="" xmlns:a16="http://schemas.microsoft.com/office/drawing/2014/main" id="{00000000-0008-0000-0C00-000004000000}"/>
            </a:ext>
          </a:extLst>
        </xdr:cNvPr>
        <xdr:cNvSpPr txBox="1"/>
      </xdr:nvSpPr>
      <xdr:spPr>
        <a:xfrm>
          <a:off x="1112520" y="472440"/>
          <a:ext cx="6088380" cy="1043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明朝" panose="02020609040205080304" pitchFamily="17" charset="-128"/>
              <a:ea typeface="ＭＳ 明朝" panose="02020609040205080304" pitchFamily="17" charset="-128"/>
            </a:rPr>
            <a:t>このページは、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ファイル</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印刷</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ページ設定</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余白</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から、余白の上下左右　すべて</a:t>
          </a:r>
          <a:r>
            <a:rPr kumimoji="1" lang="en-US" altLang="ja-JP" sz="1000" b="1">
              <a:solidFill>
                <a:srgbClr val="FF0000"/>
              </a:solidFill>
              <a:latin typeface="ＭＳ 明朝" panose="02020609040205080304" pitchFamily="17" charset="-128"/>
              <a:ea typeface="ＭＳ 明朝" panose="02020609040205080304" pitchFamily="17" charset="-128"/>
            </a:rPr>
            <a:t>『0』</a:t>
          </a:r>
          <a:r>
            <a:rPr kumimoji="1" lang="ja-JP" altLang="en-US" sz="1000" b="1">
              <a:solidFill>
                <a:srgbClr val="FF0000"/>
              </a:solidFill>
              <a:latin typeface="ＭＳ 明朝" panose="02020609040205080304" pitchFamily="17" charset="-128"/>
              <a:ea typeface="ＭＳ 明朝" panose="02020609040205080304" pitchFamily="17" charset="-128"/>
            </a:rPr>
            <a:t>にしてから、</a:t>
          </a:r>
          <a:r>
            <a:rPr kumimoji="1" lang="en-US" altLang="ja-JP" sz="1000" b="1">
              <a:solidFill>
                <a:srgbClr val="FF0000"/>
              </a:solidFill>
              <a:latin typeface="ＭＳ 明朝" panose="02020609040205080304" pitchFamily="17" charset="-128"/>
              <a:ea typeface="ＭＳ 明朝" panose="02020609040205080304" pitchFamily="17" charset="-128"/>
            </a:rPr>
            <a:t>A4</a:t>
          </a:r>
          <a:r>
            <a:rPr kumimoji="1" lang="ja-JP" altLang="en-US" sz="1000" b="1">
              <a:solidFill>
                <a:srgbClr val="FF0000"/>
              </a:solidFill>
              <a:latin typeface="ＭＳ 明朝" panose="02020609040205080304" pitchFamily="17" charset="-128"/>
              <a:ea typeface="ＭＳ 明朝" panose="02020609040205080304" pitchFamily="17" charset="-128"/>
            </a:rPr>
            <a:t>用紙に印刷してください。</a:t>
          </a:r>
          <a:r>
            <a:rPr kumimoji="1" lang="en-US" altLang="ja-JP" sz="1000" b="1">
              <a:solidFill>
                <a:srgbClr val="FF0000"/>
              </a:solidFill>
              <a:latin typeface="ＭＳ 明朝" panose="02020609040205080304" pitchFamily="17" charset="-128"/>
              <a:ea typeface="ＭＳ 明朝" panose="02020609040205080304" pitchFamily="17" charset="-128"/>
            </a:rPr>
            <a:t>4</a:t>
          </a:r>
          <a:r>
            <a:rPr kumimoji="1" lang="ja-JP" altLang="en-US" sz="1000" b="1">
              <a:solidFill>
                <a:srgbClr val="FF0000"/>
              </a:solidFill>
              <a:latin typeface="ＭＳ 明朝" panose="02020609040205080304" pitchFamily="17" charset="-128"/>
              <a:ea typeface="ＭＳ 明朝" panose="02020609040205080304" pitchFamily="17" charset="-128"/>
            </a:rPr>
            <a:t>ページなりますので、つなぎ合わせてから、指定の色を塗ります。</a:t>
          </a:r>
          <a:endParaRPr kumimoji="1" lang="en-US" altLang="ja-JP" sz="1000" b="1">
            <a:solidFill>
              <a:srgbClr val="FF0000"/>
            </a:solidFill>
            <a:latin typeface="ＭＳ 明朝" panose="02020609040205080304" pitchFamily="17" charset="-128"/>
            <a:ea typeface="ＭＳ 明朝" panose="02020609040205080304" pitchFamily="17" charset="-128"/>
          </a:endParaRPr>
        </a:p>
        <a:p>
          <a:r>
            <a:rPr kumimoji="1" lang="en-US" altLang="ja-JP" sz="1000" b="1">
              <a:solidFill>
                <a:srgbClr val="FF0000"/>
              </a:solidFill>
              <a:latin typeface="ＭＳ 明朝" panose="02020609040205080304" pitchFamily="17" charset="-128"/>
              <a:ea typeface="ＭＳ 明朝" panose="02020609040205080304" pitchFamily="17" charset="-128"/>
            </a:rPr>
            <a:t>Excel</a:t>
          </a:r>
          <a:r>
            <a:rPr kumimoji="1" lang="ja-JP" altLang="en-US" sz="1000" b="1">
              <a:solidFill>
                <a:srgbClr val="FF0000"/>
              </a:solidFill>
              <a:latin typeface="ＭＳ 明朝" panose="02020609040205080304" pitchFamily="17" charset="-128"/>
              <a:ea typeface="ＭＳ 明朝" panose="02020609040205080304" pitchFamily="17" charset="-128"/>
            </a:rPr>
            <a:t>ファイル上で、色を塗りたい方は、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校閲</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シートの保護解除</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をして、データ系列の書式設定を出して、色・枠線を指定してから、印刷してください。</a:t>
          </a:r>
        </a:p>
      </xdr:txBody>
    </xdr:sp>
    <xdr:clientData/>
  </xdr:twoCellAnchor>
  <xdr:twoCellAnchor>
    <xdr:from>
      <xdr:col>12</xdr:col>
      <xdr:colOff>327660</xdr:colOff>
      <xdr:row>0</xdr:row>
      <xdr:rowOff>30480</xdr:rowOff>
    </xdr:from>
    <xdr:to>
      <xdr:col>13</xdr:col>
      <xdr:colOff>205740</xdr:colOff>
      <xdr:row>2</xdr:row>
      <xdr:rowOff>7620</xdr:rowOff>
    </xdr:to>
    <xdr:sp macro="" textlink="">
      <xdr:nvSpPr>
        <xdr:cNvPr id="5" name="円/楕円 4">
          <a:extLst>
            <a:ext uri="{FF2B5EF4-FFF2-40B4-BE49-F238E27FC236}">
              <a16:creationId xmlns="" xmlns:a16="http://schemas.microsoft.com/office/drawing/2014/main" id="{00000000-0008-0000-0C00-000005000000}"/>
            </a:ext>
          </a:extLst>
        </xdr:cNvPr>
        <xdr:cNvSpPr/>
      </xdr:nvSpPr>
      <xdr:spPr>
        <a:xfrm>
          <a:off x="7642860" y="30480"/>
          <a:ext cx="487680" cy="381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160020</xdr:rowOff>
    </xdr:from>
    <xdr:to>
      <xdr:col>25</xdr:col>
      <xdr:colOff>2540</xdr:colOff>
      <xdr:row>32</xdr:row>
      <xdr:rowOff>148020</xdr:rowOff>
    </xdr:to>
    <xdr:graphicFrame macro="">
      <xdr:nvGraphicFramePr>
        <xdr:cNvPr id="6" name="グラフ 2">
          <a:extLst>
            <a:ext uri="{FF2B5EF4-FFF2-40B4-BE49-F238E27FC236}">
              <a16:creationId xmlns=""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35</xdr:row>
      <xdr:rowOff>99060</xdr:rowOff>
    </xdr:from>
    <xdr:to>
      <xdr:col>25</xdr:col>
      <xdr:colOff>2540</xdr:colOff>
      <xdr:row>44</xdr:row>
      <xdr:rowOff>87060</xdr:rowOff>
    </xdr:to>
    <xdr:graphicFrame macro="">
      <xdr:nvGraphicFramePr>
        <xdr:cNvPr id="7" name="グラフ 2">
          <a:extLst>
            <a:ext uri="{FF2B5EF4-FFF2-40B4-BE49-F238E27FC236}">
              <a16:creationId xmlns=""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41274</xdr:rowOff>
    </xdr:from>
    <xdr:to>
      <xdr:col>25</xdr:col>
      <xdr:colOff>2540</xdr:colOff>
      <xdr:row>57</xdr:row>
      <xdr:rowOff>45775</xdr:rowOff>
    </xdr:to>
    <xdr:graphicFrame macro="">
      <xdr:nvGraphicFramePr>
        <xdr:cNvPr id="8" name="グラフ 2">
          <a:extLst>
            <a:ext uri="{FF2B5EF4-FFF2-40B4-BE49-F238E27FC236}">
              <a16:creationId xmlns=""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35560</xdr:rowOff>
    </xdr:from>
    <xdr:to>
      <xdr:col>25</xdr:col>
      <xdr:colOff>2540</xdr:colOff>
      <xdr:row>68</xdr:row>
      <xdr:rowOff>23560</xdr:rowOff>
    </xdr:to>
    <xdr:graphicFrame macro="">
      <xdr:nvGraphicFramePr>
        <xdr:cNvPr id="9" name="グラフ 2">
          <a:extLst>
            <a:ext uri="{FF2B5EF4-FFF2-40B4-BE49-F238E27FC236}">
              <a16:creationId xmlns=""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69</xdr:row>
      <xdr:rowOff>166370</xdr:rowOff>
    </xdr:from>
    <xdr:to>
      <xdr:col>25</xdr:col>
      <xdr:colOff>2540</xdr:colOff>
      <xdr:row>78</xdr:row>
      <xdr:rowOff>157016</xdr:rowOff>
    </xdr:to>
    <xdr:graphicFrame macro="">
      <xdr:nvGraphicFramePr>
        <xdr:cNvPr id="10" name="グラフ 2">
          <a:extLst>
            <a:ext uri="{FF2B5EF4-FFF2-40B4-BE49-F238E27FC236}">
              <a16:creationId xmlns=""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81</xdr:row>
      <xdr:rowOff>0</xdr:rowOff>
    </xdr:from>
    <xdr:to>
      <xdr:col>25</xdr:col>
      <xdr:colOff>2540</xdr:colOff>
      <xdr:row>89</xdr:row>
      <xdr:rowOff>157334</xdr:rowOff>
    </xdr:to>
    <xdr:graphicFrame macro="">
      <xdr:nvGraphicFramePr>
        <xdr:cNvPr id="11" name="グラフ 2">
          <a:extLst>
            <a:ext uri="{FF2B5EF4-FFF2-40B4-BE49-F238E27FC236}">
              <a16:creationId xmlns=""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133350</xdr:rowOff>
    </xdr:from>
    <xdr:to>
      <xdr:col>0</xdr:col>
      <xdr:colOff>0</xdr:colOff>
      <xdr:row>19</xdr:row>
      <xdr:rowOff>114300</xdr:rowOff>
    </xdr:to>
    <xdr:sp macro="" textlink="">
      <xdr:nvSpPr>
        <xdr:cNvPr id="36865" name="Text Box 1">
          <a:extLst>
            <a:ext uri="{FF2B5EF4-FFF2-40B4-BE49-F238E27FC236}">
              <a16:creationId xmlns="" xmlns:a16="http://schemas.microsoft.com/office/drawing/2014/main" id="{00000000-0008-0000-0100-000001900000}"/>
            </a:ext>
          </a:extLst>
        </xdr:cNvPr>
        <xdr:cNvSpPr txBox="1">
          <a:spLocks noChangeArrowheads="1"/>
        </xdr:cNvSpPr>
      </xdr:nvSpPr>
      <xdr:spPr bwMode="auto">
        <a:xfrm>
          <a:off x="0" y="1314450"/>
          <a:ext cx="0" cy="26955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6866" name="AutoShape 2">
          <a:extLst>
            <a:ext uri="{FF2B5EF4-FFF2-40B4-BE49-F238E27FC236}">
              <a16:creationId xmlns="" xmlns:a16="http://schemas.microsoft.com/office/drawing/2014/main" id="{00000000-0008-0000-0100-000002900000}"/>
            </a:ext>
          </a:extLst>
        </xdr:cNvPr>
        <xdr:cNvSpPr>
          <a:spLocks noChangeArrowheads="1"/>
        </xdr:cNvSpPr>
      </xdr:nvSpPr>
      <xdr:spPr bwMode="auto">
        <a:xfrm>
          <a:off x="0" y="40862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95250</xdr:rowOff>
    </xdr:from>
    <xdr:to>
      <xdr:col>0</xdr:col>
      <xdr:colOff>0</xdr:colOff>
      <xdr:row>3</xdr:row>
      <xdr:rowOff>152400</xdr:rowOff>
    </xdr:to>
    <xdr:sp macro="" textlink="">
      <xdr:nvSpPr>
        <xdr:cNvPr id="36867" name="AutoShape 3">
          <a:extLst>
            <a:ext uri="{FF2B5EF4-FFF2-40B4-BE49-F238E27FC236}">
              <a16:creationId xmlns="" xmlns:a16="http://schemas.microsoft.com/office/drawing/2014/main" id="{00000000-0008-0000-0100-00000390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6868" name="AutoShape 4">
          <a:extLst>
            <a:ext uri="{FF2B5EF4-FFF2-40B4-BE49-F238E27FC236}">
              <a16:creationId xmlns="" xmlns:a16="http://schemas.microsoft.com/office/drawing/2014/main" id="{00000000-0008-0000-0100-0000049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320358</xdr:colOff>
      <xdr:row>24</xdr:row>
      <xdr:rowOff>116681</xdr:rowOff>
    </xdr:from>
    <xdr:to>
      <xdr:col>2</xdr:col>
      <xdr:colOff>10438</xdr:colOff>
      <xdr:row>28</xdr:row>
      <xdr:rowOff>0</xdr:rowOff>
    </xdr:to>
    <xdr:sp macro="" textlink="">
      <xdr:nvSpPr>
        <xdr:cNvPr id="36872" name="AutoShape 8">
          <a:extLst>
            <a:ext uri="{FF2B5EF4-FFF2-40B4-BE49-F238E27FC236}">
              <a16:creationId xmlns="" xmlns:a16="http://schemas.microsoft.com/office/drawing/2014/main" id="{00000000-0008-0000-0100-000008900000}"/>
            </a:ext>
          </a:extLst>
        </xdr:cNvPr>
        <xdr:cNvSpPr>
          <a:spLocks noChangeArrowheads="1"/>
        </xdr:cNvSpPr>
      </xdr:nvSpPr>
      <xdr:spPr bwMode="auto">
        <a:xfrm>
          <a:off x="875983" y="5051160"/>
          <a:ext cx="940236" cy="597694"/>
        </a:xfrm>
        <a:prstGeom prst="wedgeRoundRectCallout">
          <a:avLst>
            <a:gd name="adj1" fmla="val -74602"/>
            <a:gd name="adj2" fmla="val -76532"/>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1日の最後は必ず24:00を入れます。</a:t>
          </a:r>
        </a:p>
      </xdr:txBody>
    </xdr:sp>
    <xdr:clientData/>
  </xdr:twoCellAnchor>
  <xdr:twoCellAnchor>
    <xdr:from>
      <xdr:col>3</xdr:col>
      <xdr:colOff>187245</xdr:colOff>
      <xdr:row>29</xdr:row>
      <xdr:rowOff>33337</xdr:rowOff>
    </xdr:from>
    <xdr:to>
      <xdr:col>5</xdr:col>
      <xdr:colOff>334453</xdr:colOff>
      <xdr:row>35</xdr:row>
      <xdr:rowOff>79374</xdr:rowOff>
    </xdr:to>
    <xdr:sp macro="" textlink="">
      <xdr:nvSpPr>
        <xdr:cNvPr id="36873" name="AutoShape 9">
          <a:extLst>
            <a:ext uri="{FF2B5EF4-FFF2-40B4-BE49-F238E27FC236}">
              <a16:creationId xmlns="" xmlns:a16="http://schemas.microsoft.com/office/drawing/2014/main" id="{00000000-0008-0000-0100-000009900000}"/>
            </a:ext>
          </a:extLst>
        </xdr:cNvPr>
        <xdr:cNvSpPr>
          <a:spLocks noChangeArrowheads="1"/>
        </xdr:cNvSpPr>
      </xdr:nvSpPr>
      <xdr:spPr bwMode="auto">
        <a:xfrm>
          <a:off x="2330370" y="5860785"/>
          <a:ext cx="1542885" cy="1117599"/>
        </a:xfrm>
        <a:prstGeom prst="wedgeRoundRectCallout">
          <a:avLst>
            <a:gd name="adj1" fmla="val -33028"/>
            <a:gd name="adj2" fmla="val -47060"/>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印刷前にはプレビューで確認してください。</a:t>
          </a:r>
        </a:p>
        <a:p>
          <a:pPr algn="l" rtl="0">
            <a:lnSpc>
              <a:spcPts val="1000"/>
            </a:lnSpc>
            <a:defRPr sz="1000"/>
          </a:pPr>
          <a:r>
            <a:rPr lang="ja-JP" altLang="en-US" sz="1000" b="0" i="0" u="none" strike="noStrike" baseline="0">
              <a:solidFill>
                <a:srgbClr val="000000"/>
              </a:solidFill>
              <a:latin typeface="ＭＳ Ｐゴシック"/>
              <a:ea typeface="ＭＳ Ｐゴシック"/>
            </a:rPr>
            <a:t>5</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行目までしか、印刷範囲に設定されていないので、それを越えている場合は、「印刷範囲のクリア」をしてください。</a:t>
          </a:r>
        </a:p>
      </xdr:txBody>
    </xdr:sp>
    <xdr:clientData/>
  </xdr:twoCellAnchor>
  <xdr:twoCellAnchor>
    <xdr:from>
      <xdr:col>2</xdr:col>
      <xdr:colOff>211668</xdr:colOff>
      <xdr:row>0</xdr:row>
      <xdr:rowOff>19050</xdr:rowOff>
    </xdr:from>
    <xdr:to>
      <xdr:col>4</xdr:col>
      <xdr:colOff>134054</xdr:colOff>
      <xdr:row>1</xdr:row>
      <xdr:rowOff>31750</xdr:rowOff>
    </xdr:to>
    <xdr:sp macro="" textlink="">
      <xdr:nvSpPr>
        <xdr:cNvPr id="2" name="右矢印吹き出し 1">
          <a:extLst>
            <a:ext uri="{FF2B5EF4-FFF2-40B4-BE49-F238E27FC236}">
              <a16:creationId xmlns="" xmlns:a16="http://schemas.microsoft.com/office/drawing/2014/main" id="{00000000-0008-0000-0100-000002000000}"/>
            </a:ext>
          </a:extLst>
        </xdr:cNvPr>
        <xdr:cNvSpPr/>
      </xdr:nvSpPr>
      <xdr:spPr>
        <a:xfrm>
          <a:off x="2017449" y="19050"/>
          <a:ext cx="1007178" cy="303742"/>
        </a:xfrm>
        <a:prstGeom prst="rightArrowCallout">
          <a:avLst>
            <a:gd name="adj1" fmla="val 25000"/>
            <a:gd name="adj2" fmla="val 8214"/>
            <a:gd name="adj3" fmla="val 25000"/>
            <a:gd name="adj4" fmla="val 8857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b="1">
              <a:solidFill>
                <a:schemeClr val="tx1"/>
              </a:solidFill>
            </a:rPr>
            <a:t>日にちを入れる</a:t>
          </a:r>
        </a:p>
      </xdr:txBody>
    </xdr:sp>
    <xdr:clientData/>
  </xdr:twoCellAnchor>
  <mc:AlternateContent xmlns:mc="http://schemas.openxmlformats.org/markup-compatibility/2006">
    <mc:Choice xmlns:a14="http://schemas.microsoft.com/office/drawing/2010/main" Requires="a14">
      <xdr:twoCellAnchor editAs="oneCell">
        <xdr:from>
          <xdr:col>6</xdr:col>
          <xdr:colOff>9523</xdr:colOff>
          <xdr:row>0</xdr:row>
          <xdr:rowOff>1</xdr:rowOff>
        </xdr:from>
        <xdr:to>
          <xdr:col>9</xdr:col>
          <xdr:colOff>182912</xdr:colOff>
          <xdr:row>2</xdr:row>
          <xdr:rowOff>24770</xdr:rowOff>
        </xdr:to>
        <xdr:pic>
          <xdr:nvPicPr>
            <xdr:cNvPr id="37290" name="図 10">
              <a:extLst>
                <a:ext uri="{FF2B5EF4-FFF2-40B4-BE49-F238E27FC236}">
                  <a16:creationId xmlns="" xmlns:a16="http://schemas.microsoft.com/office/drawing/2014/main" id="{00000000-0008-0000-0100-0000AA910000}"/>
                </a:ext>
              </a:extLst>
            </xdr:cNvPr>
            <xdr:cNvPicPr>
              <a:picLocks noChangeAspect="1" noChangeArrowheads="1"/>
              <a:extLst>
                <a:ext uri="{84589F7E-364E-4C9E-8A38-B11213B215E9}">
                  <a14:cameraTool cellRange="表!$A$1:$F$2" spid="_x0000_s37433"/>
                </a:ext>
              </a:extLst>
            </xdr:cNvPicPr>
          </xdr:nvPicPr>
          <xdr:blipFill>
            <a:blip xmlns:r="http://schemas.openxmlformats.org/officeDocument/2006/relationships" r:embed="rId1"/>
            <a:srcRect/>
            <a:stretch>
              <a:fillRect/>
            </a:stretch>
          </xdr:blipFill>
          <xdr:spPr bwMode="auto">
            <a:xfrm>
              <a:off x="5029992" y="1"/>
              <a:ext cx="1790654" cy="10368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8</xdr:col>
      <xdr:colOff>223973</xdr:colOff>
      <xdr:row>15</xdr:row>
      <xdr:rowOff>67509</xdr:rowOff>
    </xdr:from>
    <xdr:to>
      <xdr:col>10</xdr:col>
      <xdr:colOff>31903</xdr:colOff>
      <xdr:row>19</xdr:row>
      <xdr:rowOff>79504</xdr:rowOff>
    </xdr:to>
    <xdr:sp macro="" textlink="">
      <xdr:nvSpPr>
        <xdr:cNvPr id="12" name="AutoShape 5">
          <a:extLst>
            <a:ext uri="{FF2B5EF4-FFF2-40B4-BE49-F238E27FC236}">
              <a16:creationId xmlns="" xmlns:a16="http://schemas.microsoft.com/office/drawing/2014/main" id="{00000000-0008-0000-0100-00000C000000}"/>
            </a:ext>
          </a:extLst>
        </xdr:cNvPr>
        <xdr:cNvSpPr>
          <a:spLocks noChangeArrowheads="1"/>
        </xdr:cNvSpPr>
      </xdr:nvSpPr>
      <xdr:spPr bwMode="auto">
        <a:xfrm>
          <a:off x="6053273" y="3429834"/>
          <a:ext cx="1265255" cy="735895"/>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7</xdr:col>
      <xdr:colOff>132292</xdr:colOff>
      <xdr:row>15</xdr:row>
      <xdr:rowOff>67509</xdr:rowOff>
    </xdr:from>
    <xdr:to>
      <xdr:col>10</xdr:col>
      <xdr:colOff>31903</xdr:colOff>
      <xdr:row>19</xdr:row>
      <xdr:rowOff>105834</xdr:rowOff>
    </xdr:to>
    <xdr:sp macro="" textlink="">
      <xdr:nvSpPr>
        <xdr:cNvPr id="14" name="AutoShape 5">
          <a:extLst>
            <a:ext uri="{FF2B5EF4-FFF2-40B4-BE49-F238E27FC236}">
              <a16:creationId xmlns="" xmlns:a16="http://schemas.microsoft.com/office/drawing/2014/main" id="{00000000-0008-0000-0100-00000E000000}"/>
            </a:ext>
          </a:extLst>
        </xdr:cNvPr>
        <xdr:cNvSpPr>
          <a:spLocks noChangeArrowheads="1"/>
        </xdr:cNvSpPr>
      </xdr:nvSpPr>
      <xdr:spPr bwMode="auto">
        <a:xfrm>
          <a:off x="4689740" y="3394644"/>
          <a:ext cx="1407736" cy="75270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9697" name="Text Box 1">
          <a:extLst>
            <a:ext uri="{FF2B5EF4-FFF2-40B4-BE49-F238E27FC236}">
              <a16:creationId xmlns="" xmlns:a16="http://schemas.microsoft.com/office/drawing/2014/main" id="{00000000-0008-0000-0200-00000174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29698" name="AutoShape 2">
          <a:extLst>
            <a:ext uri="{FF2B5EF4-FFF2-40B4-BE49-F238E27FC236}">
              <a16:creationId xmlns="" xmlns:a16="http://schemas.microsoft.com/office/drawing/2014/main" id="{00000000-0008-0000-0200-00000274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29699" name="AutoShape 3">
          <a:extLst>
            <a:ext uri="{FF2B5EF4-FFF2-40B4-BE49-F238E27FC236}">
              <a16:creationId xmlns="" xmlns:a16="http://schemas.microsoft.com/office/drawing/2014/main" id="{00000000-0008-0000-0200-00000374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29700" name="AutoShape 4">
          <a:extLst>
            <a:ext uri="{FF2B5EF4-FFF2-40B4-BE49-F238E27FC236}">
              <a16:creationId xmlns="" xmlns:a16="http://schemas.microsoft.com/office/drawing/2014/main" id="{00000000-0008-0000-0200-00000474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146050</xdr:colOff>
      <xdr:row>15</xdr:row>
      <xdr:rowOff>67509</xdr:rowOff>
    </xdr:from>
    <xdr:to>
      <xdr:col>10</xdr:col>
      <xdr:colOff>31903</xdr:colOff>
      <xdr:row>19</xdr:row>
      <xdr:rowOff>107950</xdr:rowOff>
    </xdr:to>
    <xdr:sp macro="" textlink="">
      <xdr:nvSpPr>
        <xdr:cNvPr id="29701" name="AutoShape 5">
          <a:extLst>
            <a:ext uri="{FF2B5EF4-FFF2-40B4-BE49-F238E27FC236}">
              <a16:creationId xmlns="" xmlns:a16="http://schemas.microsoft.com/office/drawing/2014/main" id="{00000000-0008-0000-0200-000005740000}"/>
            </a:ext>
          </a:extLst>
        </xdr:cNvPr>
        <xdr:cNvSpPr>
          <a:spLocks noChangeArrowheads="1"/>
        </xdr:cNvSpPr>
      </xdr:nvSpPr>
      <xdr:spPr bwMode="auto">
        <a:xfrm>
          <a:off x="4692650" y="3382209"/>
          <a:ext cx="1403503" cy="75164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2</xdr:col>
      <xdr:colOff>120650</xdr:colOff>
      <xdr:row>0</xdr:row>
      <xdr:rowOff>9525</xdr:rowOff>
    </xdr:from>
    <xdr:to>
      <xdr:col>4</xdr:col>
      <xdr:colOff>124527</xdr:colOff>
      <xdr:row>1</xdr:row>
      <xdr:rowOff>22225</xdr:rowOff>
    </xdr:to>
    <xdr:sp macro="" textlink="">
      <xdr:nvSpPr>
        <xdr:cNvPr id="10" name="右矢印吹き出し 9">
          <a:extLst>
            <a:ext uri="{FF2B5EF4-FFF2-40B4-BE49-F238E27FC236}">
              <a16:creationId xmlns="" xmlns:a16="http://schemas.microsoft.com/office/drawing/2014/main" id="{00000000-0008-0000-0200-00000A000000}"/>
            </a:ext>
          </a:extLst>
        </xdr:cNvPr>
        <xdr:cNvSpPr/>
      </xdr:nvSpPr>
      <xdr:spPr>
        <a:xfrm>
          <a:off x="1905000" y="9525"/>
          <a:ext cx="1089727" cy="304800"/>
        </a:xfrm>
        <a:prstGeom prst="rightArrowCallout">
          <a:avLst>
            <a:gd name="adj1" fmla="val 25000"/>
            <a:gd name="adj2" fmla="val 8214"/>
            <a:gd name="adj3" fmla="val 25000"/>
            <a:gd name="adj4" fmla="val 8857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b="1">
              <a:solidFill>
                <a:schemeClr val="tx1"/>
              </a:solidFill>
            </a:rPr>
            <a:t>日にちを入れる</a:t>
          </a:r>
        </a:p>
      </xdr:txBody>
    </xdr:sp>
    <xdr:clientData/>
  </xdr:twoCellAnchor>
  <mc:AlternateContent xmlns:mc="http://schemas.openxmlformats.org/markup-compatibility/2006">
    <mc:Choice xmlns:a14="http://schemas.microsoft.com/office/drawing/2010/main" Requires="a14">
      <xdr:twoCellAnchor editAs="oneCell">
        <xdr:from>
          <xdr:col>6</xdr:col>
          <xdr:colOff>2520</xdr:colOff>
          <xdr:row>0</xdr:row>
          <xdr:rowOff>6521</xdr:rowOff>
        </xdr:from>
        <xdr:to>
          <xdr:col>9</xdr:col>
          <xdr:colOff>119970</xdr:colOff>
          <xdr:row>2</xdr:row>
          <xdr:rowOff>10019</xdr:rowOff>
        </xdr:to>
        <xdr:pic>
          <xdr:nvPicPr>
            <xdr:cNvPr id="30038" name="図 10">
              <a:extLst>
                <a:ext uri="{FF2B5EF4-FFF2-40B4-BE49-F238E27FC236}">
                  <a16:creationId xmlns="" xmlns:a16="http://schemas.microsoft.com/office/drawing/2014/main" id="{00000000-0008-0000-0200-000056750000}"/>
                </a:ext>
              </a:extLst>
            </xdr:cNvPr>
            <xdr:cNvPicPr>
              <a:picLocks noChangeAspect="1" noChangeArrowheads="1"/>
              <a:extLst>
                <a:ext uri="{84589F7E-364E-4C9E-8A38-B11213B215E9}">
                  <a14:cameraTool cellRange="表!$A$1:$F$2" spid="_x0000_s30181"/>
                </a:ext>
              </a:extLst>
            </xdr:cNvPicPr>
          </xdr:nvPicPr>
          <xdr:blipFill>
            <a:blip xmlns:r="http://schemas.openxmlformats.org/officeDocument/2006/relationships" r:embed="rId1"/>
            <a:srcRect/>
            <a:stretch>
              <a:fillRect/>
            </a:stretch>
          </xdr:blipFill>
          <xdr:spPr bwMode="auto">
            <a:xfrm>
              <a:off x="5012670" y="6521"/>
              <a:ext cx="1774800" cy="10131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3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3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3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3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190500</xdr:colOff>
      <xdr:row>15</xdr:row>
      <xdr:rowOff>67509</xdr:rowOff>
    </xdr:from>
    <xdr:to>
      <xdr:col>10</xdr:col>
      <xdr:colOff>31903</xdr:colOff>
      <xdr:row>19</xdr:row>
      <xdr:rowOff>158750</xdr:rowOff>
    </xdr:to>
    <xdr:sp macro="" textlink="">
      <xdr:nvSpPr>
        <xdr:cNvPr id="6" name="AutoShape 5">
          <a:extLst>
            <a:ext uri="{FF2B5EF4-FFF2-40B4-BE49-F238E27FC236}">
              <a16:creationId xmlns="" xmlns:a16="http://schemas.microsoft.com/office/drawing/2014/main" id="{00000000-0008-0000-0300-000006000000}"/>
            </a:ext>
          </a:extLst>
        </xdr:cNvPr>
        <xdr:cNvSpPr>
          <a:spLocks noChangeArrowheads="1"/>
        </xdr:cNvSpPr>
      </xdr:nvSpPr>
      <xdr:spPr bwMode="auto">
        <a:xfrm>
          <a:off x="4737100" y="3382209"/>
          <a:ext cx="1359053" cy="80244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10140</xdr:colOff>
          <xdr:row>0</xdr:row>
          <xdr:rowOff>0</xdr:rowOff>
        </xdr:from>
        <xdr:to>
          <xdr:col>9</xdr:col>
          <xdr:colOff>68580</xdr:colOff>
          <xdr:row>2</xdr:row>
          <xdr:rowOff>38100</xdr:rowOff>
        </xdr:to>
        <xdr:pic>
          <xdr:nvPicPr>
            <xdr:cNvPr id="8" name="図 10">
              <a:extLst>
                <a:ext uri="{FF2B5EF4-FFF2-40B4-BE49-F238E27FC236}">
                  <a16:creationId xmlns="" xmlns:a16="http://schemas.microsoft.com/office/drawing/2014/main" id="{00000000-0008-0000-0300-000008000000}"/>
                </a:ext>
              </a:extLst>
            </xdr:cNvPr>
            <xdr:cNvPicPr>
              <a:picLocks noChangeAspect="1" noChangeArrowheads="1"/>
              <a:extLst>
                <a:ext uri="{84589F7E-364E-4C9E-8A38-B11213B215E9}">
                  <a14:cameraTool cellRange="表!$A$1:$F$2" spid="_x0000_s49210"/>
                </a:ext>
              </a:extLst>
            </xdr:cNvPicPr>
          </xdr:nvPicPr>
          <xdr:blipFill>
            <a:blip xmlns:r="http://schemas.openxmlformats.org/officeDocument/2006/relationships" r:embed="rId1"/>
            <a:srcRect/>
            <a:stretch>
              <a:fillRect/>
            </a:stretch>
          </xdr:blipFill>
          <xdr:spPr bwMode="auto">
            <a:xfrm>
              <a:off x="4513560" y="0"/>
              <a:ext cx="1551960" cy="10363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4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4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4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4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177800</xdr:colOff>
      <xdr:row>15</xdr:row>
      <xdr:rowOff>67509</xdr:rowOff>
    </xdr:from>
    <xdr:to>
      <xdr:col>10</xdr:col>
      <xdr:colOff>31903</xdr:colOff>
      <xdr:row>19</xdr:row>
      <xdr:rowOff>165100</xdr:rowOff>
    </xdr:to>
    <xdr:sp macro="" textlink="">
      <xdr:nvSpPr>
        <xdr:cNvPr id="6" name="AutoShape 5">
          <a:extLst>
            <a:ext uri="{FF2B5EF4-FFF2-40B4-BE49-F238E27FC236}">
              <a16:creationId xmlns="" xmlns:a16="http://schemas.microsoft.com/office/drawing/2014/main" id="{00000000-0008-0000-0400-000006000000}"/>
            </a:ext>
          </a:extLst>
        </xdr:cNvPr>
        <xdr:cNvSpPr>
          <a:spLocks noChangeArrowheads="1"/>
        </xdr:cNvSpPr>
      </xdr:nvSpPr>
      <xdr:spPr bwMode="auto">
        <a:xfrm>
          <a:off x="4724400" y="3382209"/>
          <a:ext cx="1371753" cy="80879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2520</xdr:colOff>
          <xdr:row>0</xdr:row>
          <xdr:rowOff>6521</xdr:rowOff>
        </xdr:from>
        <xdr:to>
          <xdr:col>9</xdr:col>
          <xdr:colOff>59670</xdr:colOff>
          <xdr:row>2</xdr:row>
          <xdr:rowOff>19050</xdr:rowOff>
        </xdr:to>
        <xdr:pic>
          <xdr:nvPicPr>
            <xdr:cNvPr id="8" name="図 10">
              <a:extLst>
                <a:ext uri="{FF2B5EF4-FFF2-40B4-BE49-F238E27FC236}">
                  <a16:creationId xmlns="" xmlns:a16="http://schemas.microsoft.com/office/drawing/2014/main" id="{00000000-0008-0000-0400-000008000000}"/>
                </a:ext>
              </a:extLst>
            </xdr:cNvPr>
            <xdr:cNvPicPr>
              <a:picLocks noChangeAspect="1" noChangeArrowheads="1"/>
              <a:extLst>
                <a:ext uri="{84589F7E-364E-4C9E-8A38-B11213B215E9}">
                  <a14:cameraTool cellRange="表!$A$1:$F$2" spid="_x0000_s51258"/>
                </a:ext>
              </a:extLst>
            </xdr:cNvPicPr>
          </xdr:nvPicPr>
          <xdr:blipFill>
            <a:blip xmlns:r="http://schemas.openxmlformats.org/officeDocument/2006/relationships" r:embed="rId1"/>
            <a:srcRect/>
            <a:stretch>
              <a:fillRect/>
            </a:stretch>
          </xdr:blipFill>
          <xdr:spPr bwMode="auto">
            <a:xfrm>
              <a:off x="5012670" y="6521"/>
              <a:ext cx="1714500" cy="102217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5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5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5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5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146050</xdr:colOff>
      <xdr:row>15</xdr:row>
      <xdr:rowOff>67509</xdr:rowOff>
    </xdr:from>
    <xdr:to>
      <xdr:col>10</xdr:col>
      <xdr:colOff>31903</xdr:colOff>
      <xdr:row>20</xdr:row>
      <xdr:rowOff>44450</xdr:rowOff>
    </xdr:to>
    <xdr:sp macro="" textlink="">
      <xdr:nvSpPr>
        <xdr:cNvPr id="6" name="AutoShape 5">
          <a:extLst>
            <a:ext uri="{FF2B5EF4-FFF2-40B4-BE49-F238E27FC236}">
              <a16:creationId xmlns="" xmlns:a16="http://schemas.microsoft.com/office/drawing/2014/main" id="{00000000-0008-0000-0500-000006000000}"/>
            </a:ext>
          </a:extLst>
        </xdr:cNvPr>
        <xdr:cNvSpPr>
          <a:spLocks noChangeArrowheads="1"/>
        </xdr:cNvSpPr>
      </xdr:nvSpPr>
      <xdr:spPr bwMode="auto">
        <a:xfrm>
          <a:off x="4692650" y="3382209"/>
          <a:ext cx="1403503" cy="86594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2520</xdr:colOff>
          <xdr:row>0</xdr:row>
          <xdr:rowOff>6521</xdr:rowOff>
        </xdr:from>
        <xdr:to>
          <xdr:col>9</xdr:col>
          <xdr:colOff>59670</xdr:colOff>
          <xdr:row>2</xdr:row>
          <xdr:rowOff>38100</xdr:rowOff>
        </xdr:to>
        <xdr:pic>
          <xdr:nvPicPr>
            <xdr:cNvPr id="8" name="図 10">
              <a:extLst>
                <a:ext uri="{FF2B5EF4-FFF2-40B4-BE49-F238E27FC236}">
                  <a16:creationId xmlns="" xmlns:a16="http://schemas.microsoft.com/office/drawing/2014/main" id="{00000000-0008-0000-0500-000008000000}"/>
                </a:ext>
              </a:extLst>
            </xdr:cNvPr>
            <xdr:cNvPicPr>
              <a:picLocks noChangeAspect="1" noChangeArrowheads="1"/>
              <a:extLst>
                <a:ext uri="{84589F7E-364E-4C9E-8A38-B11213B215E9}">
                  <a14:cameraTool cellRange="表!$A$1:$F$2" spid="_x0000_s52282"/>
                </a:ext>
              </a:extLst>
            </xdr:cNvPicPr>
          </xdr:nvPicPr>
          <xdr:blipFill>
            <a:blip xmlns:r="http://schemas.openxmlformats.org/officeDocument/2006/relationships" r:embed="rId1"/>
            <a:srcRect/>
            <a:stretch>
              <a:fillRect/>
            </a:stretch>
          </xdr:blipFill>
          <xdr:spPr bwMode="auto">
            <a:xfrm>
              <a:off x="5012670" y="6521"/>
              <a:ext cx="1714500" cy="10412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6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6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6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6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146050</xdr:colOff>
      <xdr:row>15</xdr:row>
      <xdr:rowOff>67509</xdr:rowOff>
    </xdr:from>
    <xdr:to>
      <xdr:col>10</xdr:col>
      <xdr:colOff>31903</xdr:colOff>
      <xdr:row>19</xdr:row>
      <xdr:rowOff>152400</xdr:rowOff>
    </xdr:to>
    <xdr:sp macro="" textlink="">
      <xdr:nvSpPr>
        <xdr:cNvPr id="6" name="AutoShape 5">
          <a:extLst>
            <a:ext uri="{FF2B5EF4-FFF2-40B4-BE49-F238E27FC236}">
              <a16:creationId xmlns="" xmlns:a16="http://schemas.microsoft.com/office/drawing/2014/main" id="{00000000-0008-0000-0600-000006000000}"/>
            </a:ext>
          </a:extLst>
        </xdr:cNvPr>
        <xdr:cNvSpPr>
          <a:spLocks noChangeArrowheads="1"/>
        </xdr:cNvSpPr>
      </xdr:nvSpPr>
      <xdr:spPr bwMode="auto">
        <a:xfrm>
          <a:off x="4692650" y="3382209"/>
          <a:ext cx="1403503" cy="79609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2520</xdr:colOff>
          <xdr:row>0</xdr:row>
          <xdr:rowOff>6521</xdr:rowOff>
        </xdr:from>
        <xdr:to>
          <xdr:col>9</xdr:col>
          <xdr:colOff>59670</xdr:colOff>
          <xdr:row>2</xdr:row>
          <xdr:rowOff>0</xdr:rowOff>
        </xdr:to>
        <xdr:pic>
          <xdr:nvPicPr>
            <xdr:cNvPr id="8" name="図 10">
              <a:extLst>
                <a:ext uri="{FF2B5EF4-FFF2-40B4-BE49-F238E27FC236}">
                  <a16:creationId xmlns="" xmlns:a16="http://schemas.microsoft.com/office/drawing/2014/main" id="{00000000-0008-0000-0600-000008000000}"/>
                </a:ext>
              </a:extLst>
            </xdr:cNvPr>
            <xdr:cNvPicPr>
              <a:picLocks noChangeAspect="1" noChangeArrowheads="1"/>
              <a:extLst>
                <a:ext uri="{84589F7E-364E-4C9E-8A38-B11213B215E9}">
                  <a14:cameraTool cellRange="表!$A$1:$F$2" spid="_x0000_s53306"/>
                </a:ext>
              </a:extLst>
            </xdr:cNvPicPr>
          </xdr:nvPicPr>
          <xdr:blipFill>
            <a:blip xmlns:r="http://schemas.openxmlformats.org/officeDocument/2006/relationships" r:embed="rId1"/>
            <a:srcRect/>
            <a:stretch>
              <a:fillRect/>
            </a:stretch>
          </xdr:blipFill>
          <xdr:spPr bwMode="auto">
            <a:xfrm>
              <a:off x="5012670" y="6521"/>
              <a:ext cx="1714500" cy="10031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7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7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7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7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222250</xdr:colOff>
      <xdr:row>15</xdr:row>
      <xdr:rowOff>67509</xdr:rowOff>
    </xdr:from>
    <xdr:to>
      <xdr:col>10</xdr:col>
      <xdr:colOff>31903</xdr:colOff>
      <xdr:row>19</xdr:row>
      <xdr:rowOff>158750</xdr:rowOff>
    </xdr:to>
    <xdr:sp macro="" textlink="">
      <xdr:nvSpPr>
        <xdr:cNvPr id="6" name="AutoShape 5">
          <a:extLst>
            <a:ext uri="{FF2B5EF4-FFF2-40B4-BE49-F238E27FC236}">
              <a16:creationId xmlns="" xmlns:a16="http://schemas.microsoft.com/office/drawing/2014/main" id="{00000000-0008-0000-0700-000006000000}"/>
            </a:ext>
          </a:extLst>
        </xdr:cNvPr>
        <xdr:cNvSpPr>
          <a:spLocks noChangeArrowheads="1"/>
        </xdr:cNvSpPr>
      </xdr:nvSpPr>
      <xdr:spPr bwMode="auto">
        <a:xfrm>
          <a:off x="4768850" y="3382209"/>
          <a:ext cx="1327303" cy="80244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2520</xdr:colOff>
          <xdr:row>0</xdr:row>
          <xdr:rowOff>6522</xdr:rowOff>
        </xdr:from>
        <xdr:to>
          <xdr:col>9</xdr:col>
          <xdr:colOff>59670</xdr:colOff>
          <xdr:row>2</xdr:row>
          <xdr:rowOff>9526</xdr:rowOff>
        </xdr:to>
        <xdr:pic>
          <xdr:nvPicPr>
            <xdr:cNvPr id="8" name="図 10">
              <a:extLst>
                <a:ext uri="{FF2B5EF4-FFF2-40B4-BE49-F238E27FC236}">
                  <a16:creationId xmlns="" xmlns:a16="http://schemas.microsoft.com/office/drawing/2014/main" id="{00000000-0008-0000-0700-000008000000}"/>
                </a:ext>
              </a:extLst>
            </xdr:cNvPr>
            <xdr:cNvPicPr>
              <a:picLocks noChangeAspect="1" noChangeArrowheads="1"/>
              <a:extLst>
                <a:ext uri="{84589F7E-364E-4C9E-8A38-B11213B215E9}">
                  <a14:cameraTool cellRange="表!$A$1:$F$2" spid="_x0000_s50234"/>
                </a:ext>
              </a:extLst>
            </xdr:cNvPicPr>
          </xdr:nvPicPr>
          <xdr:blipFill>
            <a:blip xmlns:r="http://schemas.openxmlformats.org/officeDocument/2006/relationships" r:embed="rId1"/>
            <a:srcRect/>
            <a:stretch>
              <a:fillRect/>
            </a:stretch>
          </xdr:blipFill>
          <xdr:spPr bwMode="auto">
            <a:xfrm>
              <a:off x="5012670" y="6522"/>
              <a:ext cx="1714500" cy="10126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 name="Text Box 1">
          <a:extLst>
            <a:ext uri="{FF2B5EF4-FFF2-40B4-BE49-F238E27FC236}">
              <a16:creationId xmlns="" xmlns:a16="http://schemas.microsoft.com/office/drawing/2014/main" id="{00000000-0008-0000-0800-000002000000}"/>
            </a:ext>
          </a:extLst>
        </xdr:cNvPr>
        <xdr:cNvSpPr txBox="1">
          <a:spLocks noChangeArrowheads="1"/>
        </xdr:cNvSpPr>
      </xdr:nvSpPr>
      <xdr:spPr bwMode="auto">
        <a:xfrm>
          <a:off x="0" y="1490980"/>
          <a:ext cx="0" cy="2711483"/>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 name="AutoShape 2">
          <a:extLst>
            <a:ext uri="{FF2B5EF4-FFF2-40B4-BE49-F238E27FC236}">
              <a16:creationId xmlns="" xmlns:a16="http://schemas.microsoft.com/office/drawing/2014/main" id="{00000000-0008-0000-0800-000003000000}"/>
            </a:ext>
          </a:extLst>
        </xdr:cNvPr>
        <xdr:cNvSpPr>
          <a:spLocks noChangeArrowheads="1"/>
        </xdr:cNvSpPr>
      </xdr:nvSpPr>
      <xdr:spPr bwMode="auto">
        <a:xfrm>
          <a:off x="0" y="42767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4" name="AutoShape 3">
          <a:extLst>
            <a:ext uri="{FF2B5EF4-FFF2-40B4-BE49-F238E27FC236}">
              <a16:creationId xmlns="" xmlns:a16="http://schemas.microsoft.com/office/drawing/2014/main" id="{00000000-0008-0000-0800-000004000000}"/>
            </a:ext>
          </a:extLst>
        </xdr:cNvPr>
        <xdr:cNvSpPr>
          <a:spLocks noChangeArrowheads="1"/>
        </xdr:cNvSpPr>
      </xdr:nvSpPr>
      <xdr:spPr bwMode="auto">
        <a:xfrm>
          <a:off x="0" y="1090930"/>
          <a:ext cx="0" cy="247990"/>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5" name="AutoShape 4">
          <a:extLst>
            <a:ext uri="{FF2B5EF4-FFF2-40B4-BE49-F238E27FC236}">
              <a16:creationId xmlns="" xmlns:a16="http://schemas.microsoft.com/office/drawing/2014/main" id="{00000000-0008-0000-0800-0000050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196850</xdr:colOff>
      <xdr:row>15</xdr:row>
      <xdr:rowOff>67509</xdr:rowOff>
    </xdr:from>
    <xdr:to>
      <xdr:col>10</xdr:col>
      <xdr:colOff>31903</xdr:colOff>
      <xdr:row>19</xdr:row>
      <xdr:rowOff>171450</xdr:rowOff>
    </xdr:to>
    <xdr:sp macro="" textlink="">
      <xdr:nvSpPr>
        <xdr:cNvPr id="6" name="AutoShape 5">
          <a:extLst>
            <a:ext uri="{FF2B5EF4-FFF2-40B4-BE49-F238E27FC236}">
              <a16:creationId xmlns="" xmlns:a16="http://schemas.microsoft.com/office/drawing/2014/main" id="{00000000-0008-0000-0800-000006000000}"/>
            </a:ext>
          </a:extLst>
        </xdr:cNvPr>
        <xdr:cNvSpPr>
          <a:spLocks noChangeArrowheads="1"/>
        </xdr:cNvSpPr>
      </xdr:nvSpPr>
      <xdr:spPr bwMode="auto">
        <a:xfrm>
          <a:off x="4743450" y="3382209"/>
          <a:ext cx="1352703" cy="81514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2520</xdr:colOff>
          <xdr:row>0</xdr:row>
          <xdr:rowOff>6522</xdr:rowOff>
        </xdr:from>
        <xdr:to>
          <xdr:col>9</xdr:col>
          <xdr:colOff>59670</xdr:colOff>
          <xdr:row>2</xdr:row>
          <xdr:rowOff>9526</xdr:rowOff>
        </xdr:to>
        <xdr:pic>
          <xdr:nvPicPr>
            <xdr:cNvPr id="8" name="図 10">
              <a:extLst>
                <a:ext uri="{FF2B5EF4-FFF2-40B4-BE49-F238E27FC236}">
                  <a16:creationId xmlns="" xmlns:a16="http://schemas.microsoft.com/office/drawing/2014/main" id="{00000000-0008-0000-0800-000008000000}"/>
                </a:ext>
              </a:extLst>
            </xdr:cNvPr>
            <xdr:cNvPicPr>
              <a:picLocks noChangeAspect="1" noChangeArrowheads="1"/>
              <a:extLst>
                <a:ext uri="{84589F7E-364E-4C9E-8A38-B11213B215E9}">
                  <a14:cameraTool cellRange="表!$A$1:$F$2" spid="_x0000_s54330"/>
                </a:ext>
              </a:extLst>
            </xdr:cNvPicPr>
          </xdr:nvPicPr>
          <xdr:blipFill>
            <a:blip xmlns:r="http://schemas.openxmlformats.org/officeDocument/2006/relationships" r:embed="rId1"/>
            <a:srcRect/>
            <a:stretch>
              <a:fillRect/>
            </a:stretch>
          </xdr:blipFill>
          <xdr:spPr bwMode="auto">
            <a:xfrm>
              <a:off x="5012670" y="6522"/>
              <a:ext cx="1714500" cy="10126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120"/>
  <sheetViews>
    <sheetView showGridLines="0" tabSelected="1" zoomScale="80" zoomScaleNormal="80" workbookViewId="0">
      <selection activeCell="A2" sqref="A2"/>
    </sheetView>
  </sheetViews>
  <sheetFormatPr defaultColWidth="8.77734375" defaultRowHeight="13.2"/>
  <cols>
    <col min="1" max="1" width="7" style="121" customWidth="1"/>
    <col min="2" max="2" width="6.77734375" style="121" customWidth="1"/>
    <col min="3" max="8" width="8.77734375" style="121"/>
    <col min="9" max="9" width="9.109375" style="121" customWidth="1"/>
    <col min="10" max="11" width="8.77734375" style="121"/>
    <col min="12" max="12" width="5.77734375" style="121" customWidth="1"/>
    <col min="13" max="16384" width="8.77734375" style="121"/>
  </cols>
  <sheetData>
    <row r="1" spans="1:13" ht="5.25" customHeight="1" thickBot="1"/>
    <row r="2" spans="1:13" s="122" customFormat="1" ht="37.5" customHeight="1" thickTop="1" thickBot="1">
      <c r="E2" s="232" t="s">
        <v>89</v>
      </c>
      <c r="F2" s="233"/>
      <c r="G2" s="233"/>
      <c r="H2" s="233"/>
      <c r="I2" s="233"/>
      <c r="J2" s="233"/>
      <c r="K2" s="233"/>
      <c r="L2" s="233"/>
      <c r="M2" s="234"/>
    </row>
    <row r="3" spans="1:13" s="124" customFormat="1" ht="27.75" customHeight="1" thickTop="1">
      <c r="A3" s="123"/>
      <c r="C3" s="125"/>
      <c r="D3" s="125"/>
      <c r="E3" s="125"/>
      <c r="F3" s="125"/>
      <c r="G3" s="125"/>
      <c r="H3" s="125"/>
      <c r="I3" s="125"/>
      <c r="J3" s="125"/>
    </row>
    <row r="4" spans="1:13" s="133" customFormat="1" ht="19.2">
      <c r="A4" s="132"/>
      <c r="B4" s="132"/>
      <c r="C4" s="132"/>
      <c r="H4" s="132" t="s">
        <v>28</v>
      </c>
      <c r="K4" s="132"/>
      <c r="M4" s="136" t="s">
        <v>57</v>
      </c>
    </row>
    <row r="5" spans="1:13" s="133" customFormat="1" ht="25.5" customHeight="1">
      <c r="A5" s="132" t="s">
        <v>39</v>
      </c>
      <c r="B5" s="132"/>
      <c r="C5" s="132"/>
      <c r="D5" s="132"/>
      <c r="E5" s="132"/>
      <c r="F5" s="132"/>
      <c r="G5" s="132"/>
      <c r="H5" s="132"/>
      <c r="I5" s="132"/>
      <c r="J5" s="132"/>
      <c r="K5" s="132"/>
    </row>
    <row r="6" spans="1:13" s="133" customFormat="1" ht="28.5" customHeight="1">
      <c r="A6" s="134">
        <v>1</v>
      </c>
      <c r="B6" s="132" t="s">
        <v>40</v>
      </c>
      <c r="C6" s="132"/>
      <c r="D6" s="132"/>
      <c r="E6" s="132"/>
      <c r="F6" s="132"/>
      <c r="G6" s="132"/>
      <c r="H6" s="132"/>
      <c r="I6" s="132"/>
      <c r="J6" s="132"/>
      <c r="K6" s="132"/>
    </row>
    <row r="7" spans="1:13" s="133" customFormat="1" ht="27.75" customHeight="1">
      <c r="A7" s="134">
        <v>2</v>
      </c>
      <c r="B7" s="132" t="s">
        <v>29</v>
      </c>
      <c r="C7" s="132"/>
      <c r="D7" s="132"/>
      <c r="E7" s="132"/>
      <c r="F7" s="132"/>
      <c r="G7" s="132"/>
      <c r="H7" s="132"/>
      <c r="I7" s="132"/>
      <c r="J7" s="132"/>
      <c r="K7" s="132"/>
    </row>
    <row r="8" spans="1:13" s="128" customFormat="1" ht="16.5" customHeight="1">
      <c r="A8" s="126"/>
      <c r="B8" s="127"/>
      <c r="C8" s="127"/>
      <c r="D8" s="127"/>
      <c r="E8" s="127"/>
      <c r="F8" s="127"/>
      <c r="G8" s="127"/>
      <c r="H8" s="127"/>
      <c r="I8" s="127"/>
      <c r="J8" s="127"/>
      <c r="K8" s="127"/>
    </row>
    <row r="9" spans="1:13" s="137" customFormat="1" ht="22.5" customHeight="1">
      <c r="A9" s="135" t="s">
        <v>32</v>
      </c>
      <c r="B9" s="136" t="s">
        <v>30</v>
      </c>
      <c r="C9" s="136"/>
      <c r="D9" s="136"/>
      <c r="E9" s="136"/>
      <c r="F9" s="136"/>
      <c r="G9" s="136"/>
      <c r="H9" s="136"/>
      <c r="I9" s="136"/>
      <c r="J9" s="136"/>
      <c r="K9" s="136"/>
    </row>
    <row r="10" spans="1:13" s="139" customFormat="1" ht="22.5" customHeight="1">
      <c r="A10" s="138"/>
      <c r="B10" s="138"/>
      <c r="C10" s="138" t="s">
        <v>70</v>
      </c>
      <c r="D10" s="138"/>
      <c r="E10" s="138"/>
      <c r="F10" s="138"/>
      <c r="G10" s="138"/>
      <c r="H10" s="138"/>
      <c r="I10" s="138"/>
      <c r="J10" s="138"/>
      <c r="K10" s="138"/>
    </row>
    <row r="11" spans="1:13" s="139" customFormat="1" ht="22.5" customHeight="1">
      <c r="A11" s="138"/>
      <c r="B11" s="138"/>
      <c r="C11" s="138" t="s">
        <v>69</v>
      </c>
      <c r="D11" s="138"/>
      <c r="E11" s="138"/>
      <c r="F11" s="138"/>
      <c r="G11" s="138"/>
      <c r="H11" s="138"/>
      <c r="I11" s="138"/>
      <c r="J11" s="138"/>
      <c r="K11" s="138"/>
    </row>
    <row r="12" spans="1:13" s="139" customFormat="1" ht="22.5" customHeight="1">
      <c r="A12" s="138"/>
      <c r="B12" s="138"/>
      <c r="C12" s="140" t="s">
        <v>48</v>
      </c>
      <c r="D12" s="141"/>
      <c r="E12" s="141"/>
      <c r="F12" s="141"/>
      <c r="G12" s="141"/>
      <c r="H12" s="141"/>
      <c r="I12" s="141"/>
      <c r="J12" s="141"/>
      <c r="K12" s="141"/>
    </row>
    <row r="13" spans="1:13" s="137" customFormat="1" ht="22.5" customHeight="1">
      <c r="A13" s="135" t="s">
        <v>33</v>
      </c>
      <c r="B13" s="136" t="s">
        <v>92</v>
      </c>
      <c r="C13" s="136"/>
      <c r="D13" s="136"/>
      <c r="E13" s="136"/>
      <c r="F13" s="136"/>
      <c r="G13" s="136"/>
      <c r="H13" s="136"/>
      <c r="I13" s="136"/>
      <c r="J13" s="136"/>
      <c r="K13" s="136"/>
    </row>
    <row r="14" spans="1:13" s="139" customFormat="1" ht="22.5" customHeight="1">
      <c r="A14" s="142"/>
      <c r="B14" s="138"/>
      <c r="C14" s="138"/>
      <c r="D14" s="138"/>
      <c r="E14" s="138"/>
      <c r="F14" s="138"/>
      <c r="G14" s="138"/>
      <c r="H14" s="138"/>
      <c r="I14" s="138"/>
      <c r="J14" s="138"/>
      <c r="K14" s="138"/>
    </row>
    <row r="15" spans="1:13" s="139" customFormat="1" ht="22.5" customHeight="1">
      <c r="A15" s="142"/>
      <c r="B15" s="138"/>
      <c r="C15" s="138"/>
      <c r="D15" s="138"/>
      <c r="E15" s="138"/>
      <c r="F15" s="138"/>
      <c r="G15" s="138"/>
      <c r="H15" s="138"/>
      <c r="I15" s="138"/>
      <c r="J15" s="138"/>
      <c r="K15" s="138"/>
    </row>
    <row r="16" spans="1:13" s="139" customFormat="1" ht="22.5" customHeight="1">
      <c r="A16" s="142"/>
      <c r="B16" s="138"/>
      <c r="C16" s="138"/>
      <c r="D16" s="138"/>
      <c r="E16" s="138"/>
      <c r="F16" s="138"/>
      <c r="G16" s="138"/>
      <c r="H16" s="138"/>
      <c r="I16" s="138"/>
      <c r="J16" s="138"/>
      <c r="K16" s="138"/>
    </row>
    <row r="17" spans="1:13" s="139" customFormat="1" ht="22.5" customHeight="1">
      <c r="A17" s="142"/>
      <c r="B17" s="138"/>
      <c r="C17" s="138"/>
      <c r="D17" s="138"/>
      <c r="E17" s="138"/>
      <c r="F17" s="138"/>
      <c r="G17" s="138"/>
      <c r="H17" s="138"/>
      <c r="I17" s="138"/>
      <c r="J17" s="138"/>
      <c r="K17" s="138"/>
    </row>
    <row r="18" spans="1:13" s="139" customFormat="1" ht="22.5" customHeight="1">
      <c r="A18" s="142"/>
      <c r="B18" s="138"/>
      <c r="C18" s="138"/>
      <c r="D18" s="138"/>
      <c r="E18" s="138"/>
      <c r="F18" s="138"/>
      <c r="G18" s="138"/>
      <c r="H18" s="138"/>
      <c r="I18" s="138"/>
      <c r="J18" s="138"/>
      <c r="K18" s="138"/>
    </row>
    <row r="19" spans="1:13" s="139" customFormat="1" ht="22.5" customHeight="1">
      <c r="B19" s="168" t="s">
        <v>31</v>
      </c>
      <c r="C19" s="138" t="s">
        <v>133</v>
      </c>
      <c r="E19" s="138"/>
      <c r="F19" s="138"/>
      <c r="G19" s="138"/>
      <c r="H19" s="138"/>
      <c r="I19" s="138"/>
      <c r="J19" s="138"/>
      <c r="K19" s="138"/>
      <c r="L19" s="138"/>
      <c r="M19" s="138"/>
    </row>
    <row r="20" spans="1:13" s="139" customFormat="1" ht="22.5" customHeight="1">
      <c r="B20" s="142" t="s">
        <v>34</v>
      </c>
      <c r="C20" s="138" t="s">
        <v>66</v>
      </c>
      <c r="D20" s="138"/>
      <c r="E20" s="138"/>
      <c r="F20" s="138"/>
      <c r="G20" s="138"/>
      <c r="H20" s="138"/>
      <c r="I20" s="138"/>
      <c r="J20" s="138"/>
      <c r="K20" s="138"/>
      <c r="L20" s="138"/>
    </row>
    <row r="21" spans="1:13" s="139" customFormat="1" ht="22.5" customHeight="1">
      <c r="B21" s="142" t="s">
        <v>31</v>
      </c>
      <c r="C21" s="138" t="s">
        <v>54</v>
      </c>
      <c r="E21" s="138"/>
      <c r="F21" s="138"/>
      <c r="G21" s="138"/>
      <c r="H21" s="138"/>
      <c r="I21" s="138"/>
      <c r="J21" s="138"/>
      <c r="K21" s="138"/>
      <c r="L21" s="138"/>
    </row>
    <row r="22" spans="1:13" s="139" customFormat="1" ht="22.5" customHeight="1">
      <c r="B22" s="142" t="s">
        <v>31</v>
      </c>
      <c r="C22" s="138" t="s">
        <v>55</v>
      </c>
      <c r="D22" s="138"/>
      <c r="E22" s="138"/>
      <c r="F22" s="138"/>
      <c r="G22" s="138"/>
      <c r="H22" s="138"/>
      <c r="I22" s="138"/>
      <c r="J22" s="138"/>
      <c r="K22" s="138"/>
      <c r="L22" s="138"/>
    </row>
    <row r="23" spans="1:13" s="139" customFormat="1" ht="22.5" customHeight="1">
      <c r="A23" s="142"/>
      <c r="B23" s="138"/>
      <c r="C23" s="138"/>
      <c r="D23" s="138"/>
      <c r="E23" s="138"/>
      <c r="F23" s="138"/>
      <c r="G23" s="138"/>
      <c r="H23" s="138"/>
      <c r="I23" s="138"/>
      <c r="J23" s="138"/>
      <c r="K23" s="138"/>
    </row>
    <row r="24" spans="1:13" s="139" customFormat="1" ht="22.5" customHeight="1">
      <c r="A24" s="142"/>
      <c r="B24" s="138"/>
      <c r="C24" s="138"/>
      <c r="D24" s="138"/>
      <c r="E24" s="138"/>
      <c r="F24" s="138"/>
      <c r="G24" s="138"/>
      <c r="H24" s="138"/>
      <c r="I24" s="138"/>
      <c r="J24" s="138"/>
      <c r="K24" s="138"/>
    </row>
    <row r="25" spans="1:13" s="139" customFormat="1" ht="22.5" customHeight="1">
      <c r="A25" s="142"/>
      <c r="B25" s="138"/>
      <c r="C25" s="138"/>
      <c r="D25" s="138"/>
      <c r="E25" s="138"/>
      <c r="F25" s="138"/>
      <c r="G25" s="138"/>
      <c r="H25" s="138"/>
      <c r="I25" s="138"/>
      <c r="J25" s="138"/>
      <c r="K25" s="138"/>
    </row>
    <row r="26" spans="1:13" s="139" customFormat="1" ht="22.5" customHeight="1">
      <c r="A26" s="142"/>
      <c r="B26" s="138"/>
      <c r="C26" s="138"/>
      <c r="D26" s="138"/>
      <c r="E26" s="138"/>
      <c r="F26" s="138"/>
      <c r="G26" s="138"/>
      <c r="H26" s="138"/>
      <c r="I26" s="138"/>
      <c r="J26" s="138"/>
      <c r="K26" s="138"/>
    </row>
    <row r="27" spans="1:13" s="139" customFormat="1" ht="22.5" customHeight="1">
      <c r="A27" s="142"/>
      <c r="B27" s="138"/>
      <c r="C27" s="138"/>
      <c r="D27" s="138"/>
      <c r="E27" s="138"/>
      <c r="F27" s="138"/>
      <c r="G27" s="138"/>
      <c r="H27" s="138"/>
      <c r="I27" s="138"/>
      <c r="J27" s="138"/>
      <c r="K27" s="138"/>
    </row>
    <row r="28" spans="1:13" s="139" customFormat="1" ht="22.5" customHeight="1">
      <c r="A28" s="142"/>
      <c r="B28" s="138"/>
      <c r="C28" s="138"/>
      <c r="D28" s="138"/>
      <c r="E28" s="138"/>
      <c r="F28" s="138"/>
      <c r="G28" s="138"/>
      <c r="H28" s="138"/>
      <c r="I28" s="138"/>
      <c r="J28" s="138"/>
      <c r="K28" s="138"/>
    </row>
    <row r="29" spans="1:13" s="139" customFormat="1" ht="22.5" customHeight="1">
      <c r="A29" s="142"/>
      <c r="B29" s="138"/>
      <c r="C29" s="138"/>
      <c r="D29" s="138"/>
      <c r="E29" s="138"/>
      <c r="F29" s="138"/>
      <c r="G29" s="138"/>
      <c r="H29" s="138"/>
      <c r="I29" s="138"/>
      <c r="J29" s="138"/>
      <c r="K29" s="138"/>
    </row>
    <row r="30" spans="1:13" s="139" customFormat="1" ht="22.5" customHeight="1">
      <c r="A30" s="142"/>
      <c r="B30" s="138"/>
      <c r="C30" s="138"/>
      <c r="D30" s="138"/>
      <c r="E30" s="138"/>
      <c r="F30" s="138"/>
      <c r="G30" s="138"/>
      <c r="H30" s="138"/>
      <c r="I30" s="138"/>
      <c r="J30" s="138"/>
      <c r="K30" s="138"/>
    </row>
    <row r="31" spans="1:13" s="139" customFormat="1" ht="22.5" customHeight="1">
      <c r="A31" s="142"/>
      <c r="B31" s="138"/>
      <c r="C31" s="138"/>
      <c r="D31" s="138"/>
      <c r="E31" s="138"/>
      <c r="F31" s="138"/>
      <c r="G31" s="138"/>
      <c r="H31" s="138"/>
      <c r="I31" s="138"/>
      <c r="J31" s="138"/>
      <c r="K31" s="138"/>
    </row>
    <row r="32" spans="1:13" s="139" customFormat="1" ht="22.5" customHeight="1">
      <c r="A32" s="142"/>
      <c r="B32" s="138"/>
      <c r="C32" s="138"/>
      <c r="D32" s="138"/>
      <c r="E32" s="138"/>
      <c r="F32" s="138"/>
      <c r="G32" s="138"/>
      <c r="H32" s="138"/>
      <c r="I32" s="138"/>
      <c r="J32" s="138"/>
      <c r="K32" s="138"/>
    </row>
    <row r="33" spans="1:14" s="139" customFormat="1" ht="22.5" customHeight="1">
      <c r="A33" s="142"/>
      <c r="B33" s="138"/>
      <c r="C33" s="138"/>
      <c r="D33" s="138"/>
      <c r="E33" s="138"/>
      <c r="F33" s="138"/>
      <c r="G33" s="138"/>
      <c r="H33" s="138"/>
      <c r="I33" s="138"/>
      <c r="J33" s="138"/>
      <c r="K33" s="138"/>
    </row>
    <row r="34" spans="1:14" s="139" customFormat="1" ht="22.5" customHeight="1">
      <c r="A34" s="142"/>
      <c r="B34" s="142" t="s">
        <v>60</v>
      </c>
      <c r="C34" s="136" t="s">
        <v>65</v>
      </c>
      <c r="D34" s="136"/>
      <c r="E34" s="136"/>
      <c r="F34" s="136"/>
      <c r="G34" s="136"/>
      <c r="H34" s="136"/>
      <c r="I34" s="136"/>
      <c r="J34" s="136"/>
      <c r="K34" s="138"/>
    </row>
    <row r="35" spans="1:14" s="139" customFormat="1" ht="22.5" customHeight="1">
      <c r="A35" s="142"/>
      <c r="B35" s="138"/>
      <c r="D35" s="140" t="s">
        <v>45</v>
      </c>
      <c r="E35" s="140"/>
      <c r="F35" s="140"/>
      <c r="G35" s="140"/>
      <c r="H35" s="140"/>
      <c r="I35" s="140"/>
      <c r="J35" s="140"/>
      <c r="K35" s="138"/>
    </row>
    <row r="36" spans="1:14" s="139" customFormat="1" ht="22.5" customHeight="1">
      <c r="A36" s="142"/>
      <c r="B36" s="138"/>
      <c r="D36" s="140" t="s">
        <v>47</v>
      </c>
      <c r="E36" s="138"/>
      <c r="F36" s="138"/>
      <c r="G36" s="138"/>
      <c r="H36" s="138"/>
      <c r="I36" s="138"/>
      <c r="J36" s="138"/>
      <c r="K36" s="138"/>
    </row>
    <row r="37" spans="1:14" s="139" customFormat="1" ht="22.5" customHeight="1">
      <c r="A37" s="142"/>
      <c r="B37" s="142" t="s">
        <v>31</v>
      </c>
      <c r="C37" s="138" t="s">
        <v>62</v>
      </c>
      <c r="D37" s="138"/>
      <c r="E37" s="138"/>
      <c r="F37" s="138"/>
      <c r="G37" s="138"/>
      <c r="H37" s="138"/>
      <c r="I37" s="138"/>
      <c r="J37" s="138"/>
      <c r="K37" s="138"/>
    </row>
    <row r="38" spans="1:14" s="139" customFormat="1" ht="22.5" customHeight="1">
      <c r="B38" s="142"/>
      <c r="D38" s="229" t="s">
        <v>56</v>
      </c>
      <c r="E38" s="138"/>
      <c r="F38" s="138"/>
      <c r="G38" s="138"/>
      <c r="H38" s="138"/>
      <c r="I38" s="138"/>
      <c r="J38" s="138"/>
      <c r="K38" s="138"/>
      <c r="L38" s="138"/>
    </row>
    <row r="39" spans="1:14" s="143" customFormat="1" ht="22.5" customHeight="1">
      <c r="B39" s="182"/>
      <c r="C39" s="183"/>
      <c r="D39" s="183" t="s">
        <v>64</v>
      </c>
      <c r="E39" s="183"/>
      <c r="F39" s="183"/>
      <c r="G39" s="183"/>
      <c r="H39" s="183"/>
      <c r="I39" s="183"/>
      <c r="J39" s="183"/>
      <c r="K39" s="183"/>
      <c r="L39" s="183"/>
      <c r="M39" s="182"/>
      <c r="N39" s="182"/>
    </row>
    <row r="40" spans="1:14" s="139" customFormat="1" ht="22.5" customHeight="1">
      <c r="A40" s="142"/>
      <c r="B40" s="142" t="s">
        <v>31</v>
      </c>
      <c r="C40" s="138" t="s">
        <v>61</v>
      </c>
      <c r="D40" s="138"/>
      <c r="E40" s="138"/>
      <c r="F40" s="138"/>
      <c r="G40" s="138"/>
      <c r="H40" s="138"/>
      <c r="I40" s="138"/>
      <c r="J40" s="138"/>
      <c r="K40" s="138"/>
    </row>
    <row r="41" spans="1:14" s="139" customFormat="1" ht="22.5" customHeight="1">
      <c r="A41" s="142"/>
      <c r="B41" s="138"/>
      <c r="C41" s="138" t="s">
        <v>51</v>
      </c>
      <c r="D41" s="138"/>
      <c r="E41" s="138"/>
      <c r="F41" s="138"/>
      <c r="G41" s="138"/>
      <c r="H41" s="138"/>
      <c r="I41" s="138"/>
      <c r="J41" s="138"/>
      <c r="K41" s="138"/>
    </row>
    <row r="42" spans="1:14" s="139" customFormat="1" ht="22.5" customHeight="1">
      <c r="A42" s="142"/>
      <c r="B42" s="142" t="s">
        <v>31</v>
      </c>
      <c r="C42" s="138" t="s">
        <v>132</v>
      </c>
      <c r="D42" s="138"/>
      <c r="E42" s="138"/>
      <c r="F42" s="138"/>
      <c r="G42" s="138"/>
      <c r="H42" s="138"/>
      <c r="I42" s="138"/>
      <c r="J42" s="138"/>
      <c r="K42" s="138"/>
    </row>
    <row r="43" spans="1:14" s="139" customFormat="1" ht="22.5" customHeight="1">
      <c r="A43" s="142"/>
      <c r="B43" s="142" t="s">
        <v>31</v>
      </c>
      <c r="C43" s="138" t="s">
        <v>75</v>
      </c>
      <c r="D43" s="138"/>
      <c r="E43" s="138"/>
      <c r="F43" s="138"/>
      <c r="G43" s="138"/>
      <c r="H43" s="138"/>
      <c r="I43" s="138"/>
      <c r="J43" s="138"/>
      <c r="K43" s="138"/>
    </row>
    <row r="44" spans="1:14" s="139" customFormat="1" ht="22.5" customHeight="1">
      <c r="A44" s="142"/>
      <c r="B44" s="138"/>
      <c r="C44" s="138" t="s">
        <v>63</v>
      </c>
      <c r="D44" s="138"/>
      <c r="E44" s="138"/>
      <c r="F44" s="138"/>
      <c r="G44" s="138"/>
      <c r="H44" s="138"/>
      <c r="I44" s="138"/>
      <c r="J44" s="138"/>
      <c r="K44" s="138"/>
    </row>
    <row r="45" spans="1:14" s="145" customFormat="1" ht="22.5" customHeight="1">
      <c r="B45" s="160" t="s">
        <v>46</v>
      </c>
      <c r="C45" s="159"/>
      <c r="D45" s="159"/>
      <c r="E45" s="144"/>
      <c r="F45" s="144"/>
      <c r="G45" s="144"/>
      <c r="H45" s="144"/>
      <c r="I45" s="144"/>
      <c r="J45" s="144"/>
      <c r="K45" s="144"/>
      <c r="L45" s="144"/>
    </row>
    <row r="46" spans="1:14" s="143" customFormat="1" ht="22.5" customHeight="1">
      <c r="B46" s="146"/>
      <c r="C46" s="147" t="s">
        <v>134</v>
      </c>
      <c r="D46" s="148"/>
      <c r="E46" s="148"/>
      <c r="F46" s="148"/>
      <c r="G46" s="148"/>
      <c r="H46" s="148"/>
      <c r="I46" s="148"/>
      <c r="J46" s="148"/>
      <c r="K46" s="148"/>
      <c r="L46" s="148"/>
    </row>
    <row r="47" spans="1:14" s="139" customFormat="1" ht="22.5" customHeight="1">
      <c r="A47" s="142"/>
      <c r="B47" s="138"/>
      <c r="C47" s="231" t="s">
        <v>135</v>
      </c>
      <c r="D47" s="138"/>
      <c r="E47" s="138"/>
      <c r="F47" s="138"/>
      <c r="G47" s="138"/>
      <c r="H47" s="138"/>
      <c r="I47" s="138"/>
      <c r="J47" s="138"/>
      <c r="K47" s="138"/>
    </row>
    <row r="48" spans="1:14" s="137" customFormat="1" ht="22.5" customHeight="1">
      <c r="A48" s="135" t="s">
        <v>31</v>
      </c>
      <c r="B48" s="136" t="s">
        <v>71</v>
      </c>
      <c r="C48" s="136"/>
      <c r="D48" s="149"/>
      <c r="E48" s="149"/>
      <c r="F48" s="149"/>
      <c r="G48" s="149"/>
      <c r="H48" s="149"/>
      <c r="I48" s="149"/>
      <c r="J48" s="136"/>
      <c r="K48" s="136"/>
    </row>
    <row r="49" spans="1:12" s="139" customFormat="1" ht="22.5" customHeight="1">
      <c r="A49" s="138"/>
      <c r="B49" s="138"/>
      <c r="C49" s="138"/>
      <c r="D49" s="150"/>
      <c r="E49" s="150"/>
      <c r="F49" s="150"/>
      <c r="G49" s="150"/>
      <c r="H49" s="150"/>
      <c r="I49" s="150"/>
      <c r="J49" s="138"/>
      <c r="K49" s="138"/>
    </row>
    <row r="50" spans="1:12" s="139" customFormat="1" ht="22.5" customHeight="1">
      <c r="A50" s="135" t="s">
        <v>31</v>
      </c>
      <c r="B50" s="136" t="s">
        <v>130</v>
      </c>
      <c r="C50" s="149"/>
      <c r="D50" s="149"/>
      <c r="E50" s="149"/>
      <c r="F50" s="149"/>
      <c r="G50" s="149"/>
      <c r="H50" s="149"/>
      <c r="I50" s="149"/>
      <c r="J50" s="136"/>
      <c r="K50" s="136"/>
      <c r="L50" s="137"/>
    </row>
    <row r="51" spans="1:12" s="139" customFormat="1" ht="22.5" customHeight="1">
      <c r="A51" s="142"/>
      <c r="B51" s="138"/>
      <c r="C51" s="138" t="s">
        <v>72</v>
      </c>
      <c r="D51" s="138"/>
      <c r="E51" s="138"/>
      <c r="F51" s="138"/>
      <c r="G51" s="138"/>
      <c r="H51" s="138"/>
      <c r="I51" s="138"/>
      <c r="J51" s="138"/>
      <c r="K51" s="138"/>
    </row>
    <row r="52" spans="1:12" s="139" customFormat="1" ht="22.5" customHeight="1">
      <c r="B52" s="138"/>
      <c r="C52" s="138"/>
      <c r="D52" s="138"/>
      <c r="E52" s="138"/>
      <c r="F52" s="138"/>
      <c r="G52" s="138"/>
      <c r="H52" s="138"/>
      <c r="I52" s="138"/>
      <c r="J52" s="138"/>
      <c r="K52" s="138"/>
    </row>
    <row r="53" spans="1:12" s="137" customFormat="1" ht="22.5" customHeight="1">
      <c r="A53" s="135" t="s">
        <v>31</v>
      </c>
      <c r="B53" s="135" t="s">
        <v>42</v>
      </c>
      <c r="C53" s="136"/>
      <c r="D53" s="136"/>
      <c r="E53" s="136"/>
      <c r="F53" s="136"/>
      <c r="G53" s="136"/>
      <c r="H53" s="136"/>
      <c r="I53" s="136"/>
      <c r="J53" s="136"/>
      <c r="K53" s="136"/>
    </row>
    <row r="54" spans="1:12" s="139" customFormat="1" ht="22.5" customHeight="1">
      <c r="A54" s="142"/>
      <c r="C54" s="138" t="s">
        <v>131</v>
      </c>
      <c r="D54" s="138"/>
      <c r="E54" s="138"/>
      <c r="F54" s="138"/>
      <c r="G54" s="138"/>
      <c r="H54" s="138"/>
      <c r="I54" s="138"/>
      <c r="J54" s="138"/>
      <c r="K54" s="138"/>
    </row>
    <row r="55" spans="1:12" s="139" customFormat="1" ht="22.5" customHeight="1">
      <c r="A55" s="142"/>
      <c r="C55" s="138" t="s">
        <v>52</v>
      </c>
      <c r="D55" s="138"/>
      <c r="E55" s="138"/>
      <c r="F55" s="138"/>
      <c r="G55" s="138"/>
      <c r="H55" s="138"/>
      <c r="I55" s="138"/>
      <c r="J55" s="138"/>
      <c r="K55" s="138"/>
    </row>
    <row r="56" spans="1:12" s="139" customFormat="1" ht="22.5" customHeight="1">
      <c r="A56" s="142"/>
      <c r="C56" s="138" t="s">
        <v>53</v>
      </c>
      <c r="D56" s="138"/>
      <c r="E56" s="138"/>
      <c r="F56" s="138"/>
      <c r="G56" s="138"/>
      <c r="H56" s="138"/>
      <c r="I56" s="138"/>
      <c r="J56" s="138"/>
      <c r="K56" s="138"/>
    </row>
    <row r="57" spans="1:12" s="139" customFormat="1" ht="22.5" customHeight="1">
      <c r="A57" s="142"/>
      <c r="C57" s="138" t="s">
        <v>74</v>
      </c>
      <c r="D57" s="138"/>
      <c r="E57" s="138"/>
      <c r="F57" s="138"/>
      <c r="G57" s="138"/>
      <c r="H57" s="138"/>
      <c r="I57" s="138"/>
      <c r="J57" s="138"/>
      <c r="K57" s="138"/>
    </row>
    <row r="58" spans="1:12" s="153" customFormat="1" ht="15" customHeight="1">
      <c r="A58" s="151"/>
      <c r="B58" s="152"/>
      <c r="C58" s="152"/>
      <c r="D58" s="152"/>
      <c r="E58" s="152"/>
      <c r="F58" s="152"/>
      <c r="G58" s="152"/>
      <c r="H58" s="152"/>
      <c r="I58" s="152"/>
      <c r="J58" s="152"/>
      <c r="K58" s="152"/>
    </row>
    <row r="59" spans="1:12" s="156" customFormat="1" ht="15" customHeight="1">
      <c r="A59" s="154" t="s">
        <v>68</v>
      </c>
      <c r="B59" s="136" t="s">
        <v>73</v>
      </c>
      <c r="D59" s="155"/>
      <c r="E59" s="155"/>
      <c r="F59" s="155"/>
      <c r="G59" s="155"/>
      <c r="H59" s="155"/>
      <c r="I59" s="155"/>
      <c r="J59" s="155"/>
      <c r="K59" s="155"/>
    </row>
    <row r="60" spans="1:12" s="153" customFormat="1" ht="15" customHeight="1">
      <c r="A60" s="151"/>
      <c r="B60" s="152"/>
      <c r="C60" s="152"/>
      <c r="D60" s="152"/>
      <c r="E60" s="152"/>
      <c r="F60" s="152"/>
      <c r="G60" s="152"/>
      <c r="H60" s="152"/>
      <c r="I60" s="152"/>
      <c r="J60" s="152"/>
      <c r="K60" s="152"/>
    </row>
    <row r="61" spans="1:12" s="153" customFormat="1" ht="15" customHeight="1">
      <c r="A61" s="151"/>
      <c r="B61" s="152"/>
      <c r="C61" s="152"/>
      <c r="D61" s="152"/>
      <c r="E61" s="152"/>
      <c r="F61" s="152"/>
      <c r="G61" s="152"/>
      <c r="H61" s="152"/>
      <c r="I61" s="152"/>
      <c r="J61" s="152"/>
      <c r="K61" s="152"/>
    </row>
    <row r="62" spans="1:12" s="153" customFormat="1" ht="15" customHeight="1">
      <c r="A62" s="151"/>
      <c r="B62" s="152"/>
      <c r="C62" s="152"/>
      <c r="D62" s="152"/>
      <c r="E62" s="152"/>
      <c r="F62" s="152"/>
      <c r="G62" s="152"/>
      <c r="H62" s="152"/>
      <c r="I62" s="152"/>
      <c r="J62" s="152"/>
      <c r="K62" s="152"/>
    </row>
    <row r="63" spans="1:12" s="153" customFormat="1" ht="15" customHeight="1">
      <c r="A63" s="151"/>
      <c r="B63" s="152"/>
      <c r="C63" s="152"/>
      <c r="D63" s="152"/>
      <c r="E63" s="152"/>
      <c r="F63" s="152"/>
      <c r="G63" s="152"/>
      <c r="H63" s="152"/>
      <c r="I63" s="152"/>
      <c r="J63" s="152"/>
      <c r="K63" s="152"/>
    </row>
    <row r="64" spans="1:12" s="153" customFormat="1" ht="15" customHeight="1">
      <c r="A64" s="151"/>
      <c r="B64" s="152"/>
      <c r="C64" s="152"/>
      <c r="D64" s="152"/>
      <c r="E64" s="152"/>
      <c r="F64" s="152"/>
      <c r="G64" s="152"/>
      <c r="H64" s="152"/>
      <c r="I64" s="152"/>
      <c r="J64" s="152"/>
      <c r="K64" s="152"/>
    </row>
    <row r="65" spans="1:11" s="153" customFormat="1" ht="15" customHeight="1">
      <c r="A65" s="151"/>
      <c r="B65" s="152"/>
      <c r="C65" s="152"/>
      <c r="D65" s="152"/>
      <c r="E65" s="152"/>
      <c r="F65" s="152"/>
      <c r="G65" s="152"/>
      <c r="H65" s="152"/>
      <c r="I65" s="152"/>
      <c r="J65" s="152"/>
      <c r="K65" s="152"/>
    </row>
    <row r="66" spans="1:11" s="153" customFormat="1" ht="15" customHeight="1">
      <c r="A66" s="152"/>
      <c r="B66" s="152"/>
      <c r="C66" s="152"/>
      <c r="D66" s="152"/>
      <c r="E66" s="152"/>
      <c r="F66" s="152"/>
      <c r="G66" s="152"/>
      <c r="H66" s="152"/>
      <c r="I66" s="152"/>
      <c r="J66" s="152"/>
      <c r="K66" s="152"/>
    </row>
    <row r="67" spans="1:11" s="153" customFormat="1" ht="15" customHeight="1">
      <c r="A67" s="152"/>
      <c r="B67" s="152"/>
      <c r="C67" s="152"/>
      <c r="E67" s="157"/>
      <c r="F67" s="152"/>
      <c r="G67" s="152"/>
      <c r="H67" s="152"/>
      <c r="I67" s="152"/>
      <c r="J67" s="152"/>
      <c r="K67" s="152"/>
    </row>
    <row r="68" spans="1:11" s="153" customFormat="1" ht="15" customHeight="1">
      <c r="A68" s="152"/>
      <c r="B68" s="152"/>
      <c r="C68" s="152"/>
      <c r="D68" s="158"/>
      <c r="E68" s="152"/>
      <c r="F68" s="152"/>
      <c r="G68" s="152"/>
      <c r="H68" s="152"/>
      <c r="I68" s="152"/>
      <c r="J68" s="152"/>
      <c r="K68" s="152"/>
    </row>
    <row r="69" spans="1:11" s="153" customFormat="1" ht="15" customHeight="1">
      <c r="A69" s="152"/>
      <c r="B69" s="152"/>
      <c r="C69" s="152"/>
      <c r="D69" s="152"/>
      <c r="E69" s="152"/>
      <c r="F69" s="152"/>
      <c r="G69" s="152"/>
      <c r="H69" s="152"/>
      <c r="I69" s="152"/>
      <c r="J69" s="152"/>
      <c r="K69" s="152"/>
    </row>
    <row r="70" spans="1:11" s="153" customFormat="1" ht="15" customHeight="1">
      <c r="A70" s="152"/>
      <c r="B70" s="152"/>
      <c r="C70" s="152"/>
      <c r="D70" s="152"/>
      <c r="E70" s="152"/>
      <c r="F70" s="152"/>
      <c r="G70" s="152"/>
      <c r="H70" s="152"/>
      <c r="I70" s="152"/>
      <c r="J70" s="152"/>
      <c r="K70" s="152"/>
    </row>
    <row r="71" spans="1:11" s="153" customFormat="1" ht="15" customHeight="1">
      <c r="A71" s="152"/>
      <c r="B71" s="152"/>
      <c r="C71" s="152"/>
      <c r="D71" s="152"/>
      <c r="E71" s="152"/>
      <c r="F71" s="152"/>
      <c r="G71" s="152"/>
      <c r="H71" s="152"/>
      <c r="I71" s="152"/>
      <c r="J71" s="152"/>
      <c r="K71" s="152"/>
    </row>
    <row r="72" spans="1:11" s="153" customFormat="1" ht="15" customHeight="1">
      <c r="A72" s="152"/>
      <c r="B72" s="152"/>
      <c r="C72" s="152"/>
      <c r="D72" s="152"/>
      <c r="E72" s="152"/>
      <c r="F72" s="152"/>
      <c r="G72" s="152"/>
      <c r="H72" s="152"/>
      <c r="I72" s="152"/>
      <c r="J72" s="152"/>
      <c r="K72" s="152"/>
    </row>
    <row r="73" spans="1:11" s="131" customFormat="1" ht="15" customHeight="1">
      <c r="A73" s="130"/>
      <c r="B73" s="130"/>
      <c r="C73" s="130"/>
      <c r="D73" s="130"/>
      <c r="E73" s="130"/>
      <c r="F73" s="130"/>
      <c r="G73" s="130"/>
      <c r="H73" s="130"/>
      <c r="I73" s="130"/>
      <c r="J73" s="130"/>
      <c r="K73" s="130"/>
    </row>
    <row r="74" spans="1:11" s="131" customFormat="1" ht="15" customHeight="1">
      <c r="A74" s="129"/>
      <c r="B74" s="130"/>
      <c r="C74" s="130"/>
      <c r="D74" s="130"/>
      <c r="E74" s="130"/>
      <c r="F74" s="130"/>
      <c r="G74" s="130"/>
      <c r="H74" s="130"/>
      <c r="I74" s="130"/>
      <c r="J74" s="130"/>
      <c r="K74" s="130"/>
    </row>
    <row r="75" spans="1:11" s="131" customFormat="1" ht="15" customHeight="1">
      <c r="A75" s="129"/>
      <c r="C75" s="130"/>
      <c r="D75" s="130"/>
      <c r="E75" s="130"/>
      <c r="F75" s="130"/>
      <c r="G75" s="130"/>
      <c r="H75" s="130"/>
      <c r="I75" s="130"/>
      <c r="J75" s="130"/>
      <c r="K75" s="130"/>
    </row>
    <row r="76" spans="1:11" s="131" customFormat="1" ht="15" customHeight="1">
      <c r="A76" s="129"/>
      <c r="B76" s="130"/>
      <c r="C76" s="130"/>
      <c r="D76" s="130"/>
      <c r="E76" s="130"/>
      <c r="F76" s="130"/>
      <c r="G76" s="130"/>
      <c r="H76" s="130"/>
      <c r="I76" s="130"/>
      <c r="J76" s="130"/>
      <c r="K76" s="130"/>
    </row>
    <row r="77" spans="1:11" s="131" customFormat="1" ht="15" customHeight="1">
      <c r="A77" s="129"/>
      <c r="B77" s="130"/>
      <c r="C77" s="130"/>
      <c r="D77" s="130"/>
      <c r="E77" s="130"/>
      <c r="F77" s="130"/>
      <c r="G77" s="130"/>
      <c r="H77" s="130"/>
      <c r="I77" s="130"/>
      <c r="J77" s="130"/>
      <c r="K77" s="130"/>
    </row>
    <row r="78" spans="1:11" s="131" customFormat="1" ht="15" customHeight="1">
      <c r="A78" s="130"/>
      <c r="B78" s="130"/>
      <c r="C78" s="130"/>
      <c r="D78" s="130"/>
      <c r="E78" s="130"/>
      <c r="F78" s="130"/>
      <c r="G78" s="130"/>
      <c r="H78" s="130"/>
      <c r="I78" s="130"/>
      <c r="J78" s="130"/>
      <c r="K78" s="130"/>
    </row>
    <row r="79" spans="1:11" s="131" customFormat="1" ht="15" customHeight="1">
      <c r="A79" s="130"/>
      <c r="B79" s="130"/>
      <c r="C79" s="130"/>
      <c r="D79" s="130"/>
      <c r="E79" s="130"/>
      <c r="F79" s="130"/>
      <c r="G79" s="130"/>
      <c r="H79" s="130"/>
      <c r="I79" s="130"/>
      <c r="J79" s="130"/>
      <c r="K79" s="130"/>
    </row>
    <row r="80" spans="1:11" s="131" customFormat="1" ht="15" customHeight="1">
      <c r="A80" s="130"/>
      <c r="B80" s="130"/>
      <c r="C80" s="130"/>
      <c r="D80" s="130"/>
      <c r="E80" s="130"/>
      <c r="F80" s="130"/>
      <c r="G80" s="130"/>
      <c r="H80" s="130"/>
      <c r="I80" s="130"/>
      <c r="J80" s="130"/>
      <c r="K80" s="130"/>
    </row>
    <row r="81" spans="1:11" s="131" customFormat="1" ht="15" customHeight="1">
      <c r="A81" s="130"/>
      <c r="B81" s="130"/>
      <c r="C81" s="130"/>
      <c r="D81" s="130"/>
      <c r="E81" s="130"/>
      <c r="F81" s="130"/>
      <c r="G81" s="130"/>
      <c r="H81" s="130"/>
      <c r="I81" s="130"/>
      <c r="J81" s="130"/>
      <c r="K81" s="130"/>
    </row>
    <row r="82" spans="1:11" s="131" customFormat="1" ht="15" customHeight="1">
      <c r="A82" s="130"/>
      <c r="B82" s="130"/>
      <c r="C82" s="130"/>
      <c r="D82" s="130"/>
      <c r="E82" s="130"/>
      <c r="F82" s="130"/>
      <c r="G82" s="130"/>
      <c r="H82" s="130"/>
      <c r="I82" s="130"/>
      <c r="J82" s="130"/>
      <c r="K82" s="130"/>
    </row>
    <row r="83" spans="1:11" s="131" customFormat="1" ht="15" customHeight="1">
      <c r="A83" s="130"/>
      <c r="B83" s="130"/>
      <c r="C83" s="130"/>
      <c r="D83" s="130"/>
      <c r="E83" s="130"/>
      <c r="F83" s="130"/>
      <c r="G83" s="130"/>
      <c r="H83" s="130"/>
      <c r="I83" s="130"/>
      <c r="J83" s="130"/>
      <c r="K83" s="130"/>
    </row>
    <row r="84" spans="1:11" s="131" customFormat="1" ht="15" customHeight="1">
      <c r="A84" s="130"/>
      <c r="B84" s="130"/>
      <c r="C84" s="130"/>
      <c r="D84" s="130"/>
      <c r="E84" s="130"/>
      <c r="F84" s="130"/>
      <c r="G84" s="130"/>
      <c r="H84" s="130"/>
      <c r="I84" s="130"/>
      <c r="J84" s="130"/>
      <c r="K84" s="130"/>
    </row>
    <row r="85" spans="1:11" s="131" customFormat="1" ht="15" customHeight="1">
      <c r="A85" s="130"/>
      <c r="B85" s="130"/>
      <c r="C85" s="130"/>
      <c r="D85" s="130"/>
      <c r="E85" s="130"/>
      <c r="F85" s="130"/>
      <c r="G85" s="130"/>
      <c r="H85" s="130"/>
      <c r="I85" s="130"/>
      <c r="J85" s="130"/>
      <c r="K85" s="130"/>
    </row>
    <row r="86" spans="1:11" s="131" customFormat="1" ht="15" customHeight="1">
      <c r="A86" s="130"/>
      <c r="B86" s="130"/>
      <c r="C86" s="130"/>
      <c r="D86" s="130"/>
      <c r="E86" s="130"/>
      <c r="F86" s="130"/>
      <c r="G86" s="130"/>
      <c r="H86" s="130"/>
      <c r="I86" s="130"/>
      <c r="J86" s="130"/>
      <c r="K86" s="130"/>
    </row>
    <row r="87" spans="1:11" s="131" customFormat="1" ht="14.4">
      <c r="A87" s="130"/>
      <c r="B87" s="130"/>
      <c r="C87" s="130"/>
      <c r="D87" s="130"/>
      <c r="E87" s="130"/>
      <c r="F87" s="130"/>
      <c r="G87" s="130"/>
      <c r="H87" s="130"/>
      <c r="I87" s="130"/>
      <c r="J87" s="130"/>
      <c r="K87" s="130"/>
    </row>
    <row r="88" spans="1:11" s="131" customFormat="1" ht="14.4">
      <c r="A88" s="130"/>
      <c r="B88" s="130"/>
      <c r="C88" s="130"/>
      <c r="D88" s="130"/>
      <c r="E88" s="130"/>
      <c r="F88" s="130"/>
      <c r="G88" s="130"/>
      <c r="H88" s="130"/>
      <c r="I88" s="130"/>
      <c r="J88" s="130"/>
      <c r="K88" s="130"/>
    </row>
    <row r="89" spans="1:11" s="131" customFormat="1" ht="14.4">
      <c r="A89" s="130"/>
      <c r="B89" s="130"/>
      <c r="C89" s="130"/>
      <c r="D89" s="130"/>
      <c r="E89" s="130"/>
      <c r="F89" s="130"/>
      <c r="G89" s="130"/>
      <c r="H89" s="130"/>
      <c r="I89" s="130"/>
      <c r="J89" s="130"/>
      <c r="K89" s="130"/>
    </row>
    <row r="90" spans="1:11" s="131" customFormat="1" ht="14.4">
      <c r="A90" s="130"/>
      <c r="B90" s="130"/>
      <c r="C90" s="130"/>
      <c r="D90" s="130"/>
      <c r="E90" s="130"/>
      <c r="F90" s="130"/>
      <c r="G90" s="130"/>
      <c r="H90" s="130"/>
      <c r="I90" s="130"/>
      <c r="J90" s="130"/>
      <c r="K90" s="130"/>
    </row>
    <row r="91" spans="1:11" s="131" customFormat="1" ht="14.4">
      <c r="A91" s="130"/>
      <c r="B91" s="130"/>
      <c r="C91" s="130"/>
      <c r="D91" s="130"/>
      <c r="E91" s="130"/>
      <c r="F91" s="130"/>
      <c r="G91" s="130"/>
      <c r="H91" s="130"/>
      <c r="I91" s="130"/>
      <c r="J91" s="130"/>
      <c r="K91" s="130"/>
    </row>
    <row r="92" spans="1:11" s="131" customFormat="1" ht="14.4">
      <c r="A92" s="130"/>
      <c r="B92" s="130"/>
      <c r="C92" s="130"/>
      <c r="D92" s="130"/>
      <c r="E92" s="130"/>
      <c r="F92" s="130"/>
      <c r="G92" s="130"/>
      <c r="H92" s="130"/>
      <c r="I92" s="130"/>
      <c r="J92" s="130"/>
      <c r="K92" s="130"/>
    </row>
    <row r="93" spans="1:11" s="131" customFormat="1" ht="14.4">
      <c r="A93" s="130"/>
      <c r="B93" s="130"/>
      <c r="C93" s="130"/>
      <c r="D93" s="130"/>
      <c r="E93" s="130"/>
      <c r="F93" s="130"/>
      <c r="G93" s="130"/>
      <c r="H93" s="130"/>
      <c r="I93" s="130"/>
      <c r="J93" s="130"/>
      <c r="K93" s="130"/>
    </row>
    <row r="94" spans="1:11" s="131" customFormat="1" ht="14.4">
      <c r="A94" s="130"/>
      <c r="B94" s="130"/>
      <c r="C94" s="130"/>
      <c r="D94" s="130"/>
      <c r="E94" s="130"/>
      <c r="F94" s="130"/>
      <c r="G94" s="130"/>
      <c r="H94" s="130"/>
      <c r="I94" s="130"/>
      <c r="J94" s="130"/>
      <c r="K94" s="130"/>
    </row>
    <row r="95" spans="1:11" s="131" customFormat="1" ht="14.4">
      <c r="A95" s="130"/>
      <c r="B95" s="130"/>
      <c r="C95" s="130"/>
      <c r="D95" s="130"/>
      <c r="E95" s="130"/>
      <c r="F95" s="130"/>
      <c r="G95" s="130"/>
      <c r="H95" s="130"/>
      <c r="I95" s="130"/>
      <c r="J95" s="130"/>
      <c r="K95" s="130"/>
    </row>
    <row r="96" spans="1:11" s="131" customFormat="1" ht="14.4">
      <c r="A96" s="130"/>
      <c r="B96" s="130"/>
      <c r="C96" s="130"/>
      <c r="D96" s="130"/>
      <c r="E96" s="130"/>
      <c r="F96" s="130"/>
      <c r="G96" s="130"/>
      <c r="H96" s="130"/>
      <c r="I96" s="130"/>
      <c r="J96" s="130"/>
      <c r="K96" s="130"/>
    </row>
    <row r="97" spans="1:11" s="131" customFormat="1" ht="14.4">
      <c r="A97" s="130"/>
      <c r="B97" s="130"/>
      <c r="C97" s="130"/>
      <c r="D97" s="130"/>
      <c r="E97" s="130"/>
      <c r="F97" s="130"/>
      <c r="G97" s="130"/>
      <c r="H97" s="130"/>
      <c r="I97" s="130"/>
      <c r="J97" s="130"/>
      <c r="K97" s="130"/>
    </row>
    <row r="98" spans="1:11" s="131" customFormat="1" ht="14.4">
      <c r="A98" s="130"/>
      <c r="B98" s="130"/>
      <c r="C98" s="130"/>
      <c r="D98" s="130"/>
      <c r="E98" s="130"/>
      <c r="F98" s="130"/>
      <c r="G98" s="130"/>
      <c r="H98" s="130"/>
      <c r="I98" s="130"/>
      <c r="J98" s="130"/>
      <c r="K98" s="130"/>
    </row>
    <row r="99" spans="1:11" s="131" customFormat="1" ht="14.4">
      <c r="A99" s="130"/>
      <c r="B99" s="130"/>
      <c r="C99" s="130"/>
      <c r="D99" s="130"/>
      <c r="E99" s="130"/>
      <c r="F99" s="130"/>
      <c r="G99" s="130"/>
      <c r="H99" s="130"/>
      <c r="I99" s="130"/>
      <c r="J99" s="130"/>
      <c r="K99" s="130"/>
    </row>
    <row r="100" spans="1:11" s="131" customFormat="1" ht="14.4">
      <c r="A100" s="130"/>
      <c r="B100" s="130"/>
      <c r="C100" s="130"/>
      <c r="D100" s="130"/>
      <c r="E100" s="130"/>
      <c r="F100" s="130"/>
      <c r="G100" s="130"/>
      <c r="H100" s="130"/>
      <c r="I100" s="130"/>
      <c r="J100" s="130"/>
      <c r="K100" s="130"/>
    </row>
    <row r="101" spans="1:11" s="131" customFormat="1" ht="14.4">
      <c r="A101" s="130"/>
      <c r="B101" s="130"/>
      <c r="C101" s="130"/>
      <c r="D101" s="130"/>
      <c r="E101" s="130"/>
      <c r="F101" s="130"/>
      <c r="G101" s="130"/>
      <c r="H101" s="130"/>
      <c r="I101" s="130"/>
      <c r="J101" s="130"/>
      <c r="K101" s="130"/>
    </row>
    <row r="102" spans="1:11" s="131" customFormat="1" ht="14.4">
      <c r="A102" s="130"/>
      <c r="B102" s="130"/>
      <c r="C102" s="130"/>
      <c r="D102" s="130"/>
      <c r="E102" s="130"/>
      <c r="F102" s="130"/>
      <c r="G102" s="130"/>
      <c r="H102" s="130"/>
      <c r="I102" s="130"/>
      <c r="J102" s="130"/>
      <c r="K102" s="130"/>
    </row>
    <row r="103" spans="1:11" s="131" customFormat="1" ht="14.4">
      <c r="A103" s="130"/>
      <c r="B103" s="130"/>
      <c r="C103" s="130"/>
      <c r="D103" s="130"/>
      <c r="E103" s="130"/>
      <c r="F103" s="130"/>
      <c r="G103" s="130"/>
      <c r="H103" s="130"/>
      <c r="I103" s="130"/>
      <c r="J103" s="130"/>
      <c r="K103" s="130"/>
    </row>
    <row r="104" spans="1:11" s="131" customFormat="1" ht="14.4">
      <c r="D104" s="130"/>
      <c r="E104" s="130"/>
      <c r="F104" s="130"/>
      <c r="G104" s="130"/>
      <c r="H104" s="130"/>
      <c r="I104" s="130"/>
      <c r="J104" s="130"/>
      <c r="K104" s="130"/>
    </row>
    <row r="105" spans="1:11" s="131" customFormat="1" ht="14.4">
      <c r="D105" s="130"/>
      <c r="E105" s="130"/>
      <c r="F105" s="130"/>
      <c r="G105" s="130"/>
      <c r="H105" s="130"/>
      <c r="I105" s="130"/>
      <c r="J105" s="130"/>
      <c r="K105" s="130"/>
    </row>
    <row r="106" spans="1:11" s="131" customFormat="1" ht="14.4">
      <c r="D106" s="130"/>
      <c r="E106" s="130"/>
      <c r="F106" s="130"/>
      <c r="G106" s="130"/>
      <c r="H106" s="130"/>
      <c r="I106" s="130"/>
      <c r="J106" s="130"/>
      <c r="K106" s="130"/>
    </row>
    <row r="107" spans="1:11" s="131" customFormat="1" ht="14.4">
      <c r="D107" s="130"/>
      <c r="E107" s="130"/>
      <c r="F107" s="130"/>
      <c r="G107" s="130"/>
      <c r="H107" s="130"/>
      <c r="I107" s="130"/>
      <c r="J107" s="130"/>
      <c r="K107" s="130"/>
    </row>
    <row r="108" spans="1:11" s="131" customFormat="1" ht="14.4">
      <c r="D108" s="130"/>
      <c r="E108" s="130"/>
      <c r="F108" s="130"/>
      <c r="G108" s="130"/>
      <c r="H108" s="130"/>
      <c r="I108" s="130"/>
      <c r="J108" s="130"/>
      <c r="K108" s="130"/>
    </row>
    <row r="109" spans="1:11" s="131" customFormat="1" ht="14.4">
      <c r="D109" s="130"/>
      <c r="E109" s="130"/>
      <c r="F109" s="130"/>
      <c r="G109" s="130"/>
      <c r="H109" s="130"/>
      <c r="I109" s="130"/>
      <c r="J109" s="130"/>
      <c r="K109" s="130"/>
    </row>
    <row r="110" spans="1:11" s="131" customFormat="1" ht="14.4">
      <c r="A110" s="130"/>
      <c r="B110" s="130"/>
      <c r="C110" s="130"/>
      <c r="D110" s="130"/>
      <c r="E110" s="130"/>
      <c r="F110" s="130"/>
      <c r="G110" s="130"/>
      <c r="H110" s="130"/>
      <c r="I110" s="130"/>
      <c r="J110" s="130"/>
      <c r="K110" s="130"/>
    </row>
    <row r="111" spans="1:11" s="131" customFormat="1" ht="14.4">
      <c r="A111" s="130"/>
      <c r="B111" s="130"/>
      <c r="C111" s="130"/>
      <c r="D111" s="130"/>
      <c r="E111" s="130"/>
      <c r="F111" s="130"/>
      <c r="G111" s="130"/>
      <c r="H111" s="130"/>
      <c r="I111" s="130"/>
      <c r="J111" s="130"/>
      <c r="K111" s="130"/>
    </row>
    <row r="112" spans="1:11" s="131" customFormat="1" ht="14.4">
      <c r="A112" s="130"/>
      <c r="B112" s="130"/>
      <c r="C112" s="130"/>
      <c r="D112" s="130"/>
      <c r="E112" s="130"/>
      <c r="F112" s="130"/>
      <c r="G112" s="130"/>
      <c r="H112" s="130"/>
      <c r="I112" s="130"/>
      <c r="J112" s="130"/>
      <c r="K112" s="130"/>
    </row>
    <row r="113" spans="1:11" s="131" customFormat="1" ht="14.4">
      <c r="A113" s="130"/>
      <c r="B113" s="130"/>
      <c r="C113" s="130"/>
      <c r="D113" s="130"/>
      <c r="E113" s="130"/>
      <c r="F113" s="130"/>
      <c r="G113" s="130"/>
      <c r="H113" s="130"/>
      <c r="I113" s="130"/>
      <c r="J113" s="130"/>
      <c r="K113" s="130"/>
    </row>
    <row r="114" spans="1:11" s="131" customFormat="1" ht="14.4">
      <c r="A114" s="130"/>
      <c r="B114" s="130"/>
      <c r="C114" s="130"/>
      <c r="D114" s="130"/>
      <c r="E114" s="130"/>
      <c r="F114" s="130"/>
      <c r="G114" s="130"/>
      <c r="H114" s="130"/>
      <c r="I114" s="130"/>
      <c r="J114" s="130"/>
      <c r="K114" s="130"/>
    </row>
    <row r="115" spans="1:11" s="131" customFormat="1" ht="14.4">
      <c r="A115" s="130"/>
      <c r="B115" s="130"/>
      <c r="C115" s="130"/>
      <c r="D115" s="130"/>
      <c r="E115" s="130"/>
      <c r="F115" s="130"/>
      <c r="G115" s="130"/>
      <c r="H115" s="130"/>
      <c r="I115" s="130"/>
      <c r="J115" s="130"/>
      <c r="K115" s="130"/>
    </row>
    <row r="116" spans="1:11" s="131" customFormat="1" ht="14.4">
      <c r="A116" s="130"/>
      <c r="B116" s="130"/>
      <c r="C116" s="130"/>
      <c r="D116" s="130"/>
      <c r="E116" s="130"/>
      <c r="F116" s="130"/>
      <c r="G116" s="130"/>
      <c r="H116" s="130"/>
      <c r="I116" s="130"/>
      <c r="J116" s="130"/>
      <c r="K116" s="130"/>
    </row>
    <row r="117" spans="1:11" s="131" customFormat="1" ht="14.4">
      <c r="A117" s="130"/>
      <c r="B117" s="130"/>
      <c r="C117" s="130"/>
      <c r="D117" s="130"/>
      <c r="E117" s="130"/>
      <c r="F117" s="130"/>
      <c r="G117" s="130"/>
      <c r="H117" s="130"/>
      <c r="I117" s="130"/>
      <c r="J117" s="130"/>
      <c r="K117" s="130"/>
    </row>
    <row r="118" spans="1:11" s="131" customFormat="1" ht="14.4">
      <c r="A118" s="130"/>
      <c r="B118" s="130"/>
      <c r="C118" s="130"/>
      <c r="D118" s="130"/>
      <c r="E118" s="130"/>
      <c r="F118" s="130"/>
      <c r="G118" s="130"/>
      <c r="H118" s="130"/>
      <c r="I118" s="130"/>
      <c r="J118" s="130"/>
      <c r="K118" s="130"/>
    </row>
    <row r="119" spans="1:11" s="131" customFormat="1" ht="14.4">
      <c r="A119" s="130"/>
      <c r="B119" s="130"/>
      <c r="C119" s="130"/>
      <c r="D119" s="130"/>
      <c r="E119" s="130"/>
      <c r="F119" s="130"/>
      <c r="G119" s="130"/>
      <c r="H119" s="130"/>
      <c r="I119" s="130"/>
      <c r="J119" s="130"/>
      <c r="K119" s="130"/>
    </row>
    <row r="120" spans="1:11" s="131" customFormat="1" ht="14.4">
      <c r="A120" s="130"/>
      <c r="B120" s="130"/>
      <c r="C120" s="130"/>
      <c r="D120" s="130"/>
      <c r="E120" s="130"/>
      <c r="F120" s="130"/>
      <c r="G120" s="130"/>
      <c r="H120" s="130"/>
      <c r="I120" s="130"/>
      <c r="J120" s="130"/>
      <c r="K120" s="130"/>
    </row>
  </sheetData>
  <mergeCells count="1">
    <mergeCell ref="E2:M2"/>
  </mergeCells>
  <phoneticPr fontId="2"/>
  <printOptions horizontalCentered="1" verticalCentered="1"/>
  <pageMargins left="0.51181102362204722" right="0.27559055118110237" top="0.55118110236220474" bottom="0.62992125984251968" header="0.31496062992125984" footer="0.23622047244094491"/>
  <pageSetup paperSize="9" scale="63" orientation="portrait" horizontalDpi="4294967293" verticalDpi="0"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59"/>
  <sheetViews>
    <sheetView showGridLines="0" zoomScale="80" zoomScaleNormal="80" workbookViewId="0">
      <selection activeCell="C2" sqref="C2:D2"/>
    </sheetView>
  </sheetViews>
  <sheetFormatPr defaultColWidth="9.21875" defaultRowHeight="13.2"/>
  <cols>
    <col min="1" max="1" width="5.21875" customWidth="1"/>
    <col min="2" max="2" width="8.109375" customWidth="1"/>
    <col min="3" max="3" width="10.33203125" customWidth="1"/>
    <col min="4" max="4" width="6.77734375" customWidth="1"/>
    <col min="5" max="12" width="9.6640625" customWidth="1"/>
    <col min="13" max="13" width="13.77734375" style="28" customWidth="1"/>
  </cols>
  <sheetData>
    <row r="1" spans="1:25" s="60" customFormat="1" ht="57.45" customHeight="1">
      <c r="A1" s="51"/>
      <c r="B1" s="51"/>
      <c r="C1" s="52"/>
      <c r="D1" s="52"/>
      <c r="E1" s="52"/>
      <c r="F1" s="290" t="s">
        <v>35</v>
      </c>
      <c r="G1" s="290"/>
      <c r="H1" s="290"/>
      <c r="I1" s="290"/>
      <c r="J1" s="51"/>
      <c r="K1" s="51"/>
      <c r="L1" s="51"/>
      <c r="M1" s="53"/>
      <c r="N1" s="54"/>
      <c r="O1" s="55"/>
      <c r="P1" s="56"/>
      <c r="Q1" s="55"/>
      <c r="R1" s="57"/>
      <c r="S1" s="58"/>
      <c r="T1" s="59"/>
      <c r="U1" s="59"/>
      <c r="V1" s="59"/>
      <c r="W1" s="59"/>
      <c r="X1" s="59"/>
      <c r="Y1" s="59"/>
    </row>
    <row r="2" spans="1:25" s="26" customFormat="1" ht="30.45" customHeight="1">
      <c r="A2" s="301" t="s">
        <v>49</v>
      </c>
      <c r="B2" s="302"/>
      <c r="C2" s="303"/>
      <c r="D2" s="304"/>
      <c r="E2" s="45" t="s">
        <v>36</v>
      </c>
      <c r="F2" s="303"/>
      <c r="G2" s="305"/>
      <c r="H2" s="304"/>
      <c r="I2" s="44" t="s">
        <v>50</v>
      </c>
      <c r="J2" s="275" t="str">
        <f>IF(一日目!B1="","",一日目!B1)</f>
        <v/>
      </c>
      <c r="K2" s="276"/>
      <c r="L2" s="276"/>
      <c r="M2" s="277"/>
      <c r="N2" s="31"/>
      <c r="O2" s="46"/>
      <c r="P2" s="47"/>
      <c r="Q2" s="46"/>
      <c r="R2" s="48"/>
      <c r="S2" s="49"/>
      <c r="T2" s="32"/>
      <c r="U2" s="32"/>
      <c r="V2" s="32"/>
      <c r="W2" s="32"/>
      <c r="X2" s="32"/>
      <c r="Y2" s="32"/>
    </row>
    <row r="3" spans="1:25" s="26" customFormat="1" ht="45" customHeight="1">
      <c r="A3" s="44"/>
      <c r="B3" s="44"/>
      <c r="C3" s="192" t="s">
        <v>76</v>
      </c>
      <c r="D3" s="61"/>
      <c r="E3" s="45"/>
      <c r="F3" s="193"/>
      <c r="G3" s="194"/>
      <c r="H3" s="49"/>
      <c r="I3" s="195"/>
      <c r="J3" s="196"/>
      <c r="K3" s="196"/>
      <c r="L3" s="196"/>
      <c r="M3" s="49"/>
      <c r="N3" s="31"/>
      <c r="O3" s="46"/>
      <c r="P3" s="47"/>
      <c r="Q3" s="46"/>
      <c r="R3" s="48"/>
      <c r="S3" s="49"/>
      <c r="T3" s="32"/>
      <c r="U3" s="32"/>
      <c r="V3" s="32"/>
      <c r="W3" s="32"/>
      <c r="X3" s="32"/>
      <c r="Y3" s="32"/>
    </row>
    <row r="4" spans="1:25" s="91" customFormat="1" ht="46.2" customHeight="1" thickBot="1">
      <c r="A4" s="90" t="s">
        <v>5</v>
      </c>
      <c r="C4" s="92"/>
      <c r="D4" s="93"/>
      <c r="E4" s="93"/>
      <c r="F4" s="93"/>
      <c r="G4" s="93"/>
      <c r="H4" s="93"/>
      <c r="I4" s="93"/>
      <c r="J4" s="93"/>
      <c r="K4" s="93"/>
      <c r="L4" s="93"/>
      <c r="M4" s="94"/>
      <c r="N4" s="95"/>
      <c r="O4" s="96"/>
      <c r="P4" s="97"/>
      <c r="Q4" s="98"/>
      <c r="R4" s="99"/>
      <c r="S4" s="100"/>
      <c r="T4" s="101"/>
      <c r="U4" s="101"/>
      <c r="V4" s="101"/>
      <c r="W4" s="101"/>
      <c r="X4" s="101"/>
      <c r="Y4" s="101"/>
    </row>
    <row r="5" spans="1:25" s="37" customFormat="1" ht="34.5" customHeight="1" thickTop="1" thickBot="1">
      <c r="A5" s="50"/>
      <c r="B5" s="293" t="s">
        <v>59</v>
      </c>
      <c r="C5" s="294"/>
      <c r="D5" s="294"/>
      <c r="E5" s="179" t="str">
        <f>IF(一日目!$E$1="","",DATE(2019,6,一日目!$E$1))</f>
        <v/>
      </c>
      <c r="F5" s="180" t="str">
        <f>IF(二日目!$E$1="","",DATE(2019,6,二日目!$E$1))</f>
        <v/>
      </c>
      <c r="G5" s="180" t="str">
        <f>IF(三日目!$E$1="","",DATE(2019,6,三日目!$E$1))</f>
        <v/>
      </c>
      <c r="H5" s="180" t="str">
        <f>IF(四日目!$E$1="","",DATE(2019,6,四日目!$E$1))</f>
        <v/>
      </c>
      <c r="I5" s="180" t="str">
        <f>IF(五日目!$E$1="","",DATE(2019,6,五日目!$E$1))</f>
        <v/>
      </c>
      <c r="J5" s="180" t="str">
        <f>IF(六日目!$E$1="","",DATE(2019,6,六日目!$E$1))</f>
        <v/>
      </c>
      <c r="K5" s="180" t="str">
        <f>IF(七日目!$E$1="","",DATE(2019,6,七日目!$E$1))</f>
        <v/>
      </c>
      <c r="L5" s="221" t="s">
        <v>128</v>
      </c>
      <c r="M5" s="178" t="s">
        <v>6</v>
      </c>
      <c r="N5" s="62"/>
      <c r="O5" s="62"/>
      <c r="P5" s="62"/>
      <c r="Q5" s="38"/>
      <c r="S5" s="38"/>
      <c r="T5" s="38"/>
      <c r="U5" s="38"/>
      <c r="V5" s="38"/>
      <c r="W5" s="38"/>
      <c r="X5" s="38"/>
      <c r="Y5" s="38"/>
    </row>
    <row r="6" spans="1:25" s="37" customFormat="1" ht="28.95" customHeight="1">
      <c r="A6" s="33"/>
      <c r="B6" s="295" t="s">
        <v>58</v>
      </c>
      <c r="C6" s="34" t="s">
        <v>7</v>
      </c>
      <c r="D6" s="35" t="s">
        <v>8</v>
      </c>
      <c r="E6" s="213" t="str">
        <f>IF(一日目!$J$15&lt;&gt;1440,"",一日目!J9)</f>
        <v/>
      </c>
      <c r="F6" s="214" t="str">
        <f>IF(二日目!$J$15&lt;&gt;1440,"",二日目!J9)</f>
        <v/>
      </c>
      <c r="G6" s="214" t="str">
        <f>IF(三日目!$J$15&lt;&gt;1440,"",三日目!J9)</f>
        <v/>
      </c>
      <c r="H6" s="214" t="str">
        <f>IF(四日目!$J$15&lt;&gt;1440,"",四日目!J9)</f>
        <v/>
      </c>
      <c r="I6" s="214" t="str">
        <f>IF(五日目!$J$15&lt;&gt;1440,"",五日目!J9)</f>
        <v/>
      </c>
      <c r="J6" s="214" t="str">
        <f>IF(六日目!$J$15&lt;&gt;1440,"",六日目!J9)</f>
        <v/>
      </c>
      <c r="K6" s="215" t="str">
        <f>IF(七日目!$J$15&lt;&gt;1440,"",七日目!J9)</f>
        <v/>
      </c>
      <c r="L6" s="216">
        <f t="shared" ref="L6:L16" si="0">SUM(E6:K6)</f>
        <v>0</v>
      </c>
      <c r="M6" s="210">
        <f>IF(L6=0,0,ROUND(L6/COUNTIF(E$20:K$20,"&gt;0"),0))</f>
        <v>0</v>
      </c>
      <c r="N6" s="264">
        <f>IF(M20=0,0,SUM(M6:M19)-1440)</f>
        <v>0</v>
      </c>
      <c r="O6" s="265"/>
      <c r="P6" s="36"/>
      <c r="S6" s="38"/>
      <c r="T6" s="38"/>
      <c r="U6" s="38"/>
      <c r="V6" s="38"/>
      <c r="W6" s="38"/>
      <c r="X6" s="38"/>
      <c r="Y6" s="38"/>
    </row>
    <row r="7" spans="1:25" s="37" customFormat="1" ht="28.95" customHeight="1">
      <c r="A7" s="33"/>
      <c r="B7" s="296"/>
      <c r="C7" s="39" t="s">
        <v>127</v>
      </c>
      <c r="D7" s="306" t="s">
        <v>9</v>
      </c>
      <c r="E7" s="282" t="str">
        <f>IF(一日目!$J$15&lt;&gt;1440,"",一日目!J10)</f>
        <v/>
      </c>
      <c r="F7" s="257" t="str">
        <f>IF(二日目!$J$15&lt;&gt;1440,"",二日目!J10)</f>
        <v/>
      </c>
      <c r="G7" s="257" t="str">
        <f>IF(三日目!$J$15&lt;&gt;1440,"",三日目!J10)</f>
        <v/>
      </c>
      <c r="H7" s="257" t="str">
        <f>IF(四日目!$J$15&lt;&gt;1440,"",四日目!J10)</f>
        <v/>
      </c>
      <c r="I7" s="257" t="str">
        <f>IF(五日目!$J$15&lt;&gt;1440,"",五日目!J10)</f>
        <v/>
      </c>
      <c r="J7" s="257" t="str">
        <f>IF(六日目!$J$15&lt;&gt;1440,"",六日目!J10)</f>
        <v/>
      </c>
      <c r="K7" s="257" t="str">
        <f>IF(七日目!$J$15&lt;&gt;1440,"",七日目!J10)</f>
        <v/>
      </c>
      <c r="L7" s="258">
        <f t="shared" si="0"/>
        <v>0</v>
      </c>
      <c r="M7" s="244">
        <f>IF(L7=0,0,ROUND(L7/COUNTIF(E$20:K$20,"&gt;0"),0))</f>
        <v>0</v>
      </c>
      <c r="N7" s="33"/>
      <c r="O7" s="33"/>
      <c r="P7" s="40"/>
      <c r="S7" s="38"/>
      <c r="T7" s="38"/>
      <c r="U7" s="38"/>
      <c r="V7" s="38"/>
      <c r="W7" s="38"/>
      <c r="X7" s="38"/>
      <c r="Y7" s="38"/>
    </row>
    <row r="8" spans="1:25" s="37" customFormat="1" ht="28.95" customHeight="1">
      <c r="A8" s="33"/>
      <c r="B8" s="297"/>
      <c r="C8" s="41" t="s">
        <v>43</v>
      </c>
      <c r="D8" s="307"/>
      <c r="E8" s="283"/>
      <c r="F8" s="256"/>
      <c r="G8" s="256"/>
      <c r="H8" s="256"/>
      <c r="I8" s="256"/>
      <c r="J8" s="256"/>
      <c r="K8" s="256"/>
      <c r="L8" s="250"/>
      <c r="M8" s="245"/>
      <c r="N8" s="33"/>
      <c r="O8" s="33"/>
      <c r="P8" s="40"/>
      <c r="S8" s="38"/>
      <c r="T8" s="38"/>
      <c r="U8" s="38"/>
      <c r="V8" s="38"/>
      <c r="W8" s="38"/>
      <c r="X8" s="38"/>
      <c r="Y8" s="38"/>
    </row>
    <row r="9" spans="1:25" s="37" customFormat="1" ht="28.95" customHeight="1">
      <c r="A9" s="33"/>
      <c r="B9" s="298" t="s">
        <v>10</v>
      </c>
      <c r="C9" s="102" t="s">
        <v>11</v>
      </c>
      <c r="D9" s="287" t="s">
        <v>100</v>
      </c>
      <c r="E9" s="284" t="str">
        <f>IF(一日目!$J$15&lt;&gt;1440,"",一日目!J11)</f>
        <v/>
      </c>
      <c r="F9" s="253" t="str">
        <f>IF(二日目!$J$15&lt;&gt;1440,"",二日目!J11)</f>
        <v/>
      </c>
      <c r="G9" s="253" t="str">
        <f>IF(三日目!$J$15&lt;&gt;1440,"",三日目!J11)</f>
        <v/>
      </c>
      <c r="H9" s="253" t="str">
        <f>IF(四日目!$J$15&lt;&gt;1440,"",四日目!J11)</f>
        <v/>
      </c>
      <c r="I9" s="253" t="str">
        <f>IF(五日目!$J$15&lt;&gt;1440,"",五日目!J11)</f>
        <v/>
      </c>
      <c r="J9" s="253" t="str">
        <f>IF(六日目!$J$15&lt;&gt;1440,"",六日目!J11)</f>
        <v/>
      </c>
      <c r="K9" s="253" t="str">
        <f>IF(七日目!$J$15&lt;&gt;1440,"",七日目!J11)</f>
        <v/>
      </c>
      <c r="L9" s="249">
        <f t="shared" si="0"/>
        <v>0</v>
      </c>
      <c r="M9" s="246">
        <f>IF(L9=0,0,ROUND(L9/COUNTIF(E$20:K$20,"&gt;0"),0))</f>
        <v>0</v>
      </c>
      <c r="N9" s="33"/>
      <c r="O9" s="33"/>
      <c r="P9" s="40"/>
      <c r="S9" s="38"/>
      <c r="T9" s="38"/>
      <c r="U9" s="38"/>
      <c r="V9" s="38"/>
      <c r="W9" s="38"/>
      <c r="X9" s="38"/>
      <c r="Y9" s="38"/>
    </row>
    <row r="10" spans="1:25" s="37" customFormat="1" ht="28.95" customHeight="1">
      <c r="A10" s="33"/>
      <c r="B10" s="299"/>
      <c r="C10" s="41" t="s">
        <v>12</v>
      </c>
      <c r="D10" s="288"/>
      <c r="E10" s="285"/>
      <c r="F10" s="254"/>
      <c r="G10" s="254"/>
      <c r="H10" s="254"/>
      <c r="I10" s="254"/>
      <c r="J10" s="254"/>
      <c r="K10" s="254"/>
      <c r="L10" s="251"/>
      <c r="M10" s="247"/>
      <c r="N10" s="33"/>
      <c r="O10" s="33"/>
      <c r="P10" s="40"/>
      <c r="S10" s="38"/>
      <c r="T10" s="38"/>
      <c r="U10" s="38"/>
      <c r="V10" s="38"/>
      <c r="W10" s="38"/>
      <c r="X10" s="38"/>
      <c r="Y10" s="38"/>
    </row>
    <row r="11" spans="1:25" s="37" customFormat="1" ht="28.95" customHeight="1">
      <c r="A11" s="33"/>
      <c r="B11" s="299"/>
      <c r="C11" s="42" t="s">
        <v>13</v>
      </c>
      <c r="D11" s="288"/>
      <c r="E11" s="285"/>
      <c r="F11" s="254"/>
      <c r="G11" s="254"/>
      <c r="H11" s="254"/>
      <c r="I11" s="254"/>
      <c r="J11" s="254"/>
      <c r="K11" s="254"/>
      <c r="L11" s="251"/>
      <c r="M11" s="247"/>
      <c r="N11" s="33"/>
      <c r="O11" s="33"/>
      <c r="P11" s="40"/>
      <c r="S11" s="38"/>
      <c r="T11" s="38"/>
      <c r="U11" s="38"/>
      <c r="V11" s="38"/>
      <c r="W11" s="38"/>
      <c r="X11" s="38"/>
      <c r="Y11" s="38"/>
    </row>
    <row r="12" spans="1:25" s="37" customFormat="1" ht="28.95" customHeight="1">
      <c r="A12" s="33"/>
      <c r="B12" s="300"/>
      <c r="C12" s="103" t="s">
        <v>14</v>
      </c>
      <c r="D12" s="307"/>
      <c r="E12" s="283"/>
      <c r="F12" s="256"/>
      <c r="G12" s="256"/>
      <c r="H12" s="256"/>
      <c r="I12" s="256"/>
      <c r="J12" s="256"/>
      <c r="K12" s="256"/>
      <c r="L12" s="250"/>
      <c r="M12" s="245"/>
      <c r="N12" s="33"/>
      <c r="O12" s="33"/>
      <c r="P12" s="40"/>
    </row>
    <row r="13" spans="1:25" s="37" customFormat="1" ht="28.95" customHeight="1">
      <c r="A13" s="33"/>
      <c r="B13" s="291" t="s">
        <v>15</v>
      </c>
      <c r="C13" s="292"/>
      <c r="D13" s="287" t="s">
        <v>101</v>
      </c>
      <c r="E13" s="284" t="str">
        <f>IF(一日目!$J$15&lt;&gt;1440,"",一日目!J12)</f>
        <v/>
      </c>
      <c r="F13" s="253" t="str">
        <f>IF(二日目!$J$15&lt;&gt;1440,"",二日目!J12)</f>
        <v/>
      </c>
      <c r="G13" s="253" t="str">
        <f>IF(三日目!$J$15&lt;&gt;1440,"",三日目!J12)</f>
        <v/>
      </c>
      <c r="H13" s="253" t="str">
        <f>IF(四日目!$J$15&lt;&gt;1440,"",四日目!J12)</f>
        <v/>
      </c>
      <c r="I13" s="253" t="str">
        <f>IF(五日目!$J$15&lt;&gt;1440,"",五日目!J12)</f>
        <v/>
      </c>
      <c r="J13" s="253" t="str">
        <f>IF(六日目!$J$15&lt;&gt;1440,"",六日目!J12)</f>
        <v/>
      </c>
      <c r="K13" s="253" t="str">
        <f>IF(七日目!$J$15&lt;&gt;1440,"",七日目!J12)</f>
        <v/>
      </c>
      <c r="L13" s="249">
        <f t="shared" si="0"/>
        <v>0</v>
      </c>
      <c r="M13" s="246">
        <f>IF(L13=0,0,ROUND(L13/COUNTIF(E$20:K$20,"&gt;0"),0))</f>
        <v>0</v>
      </c>
      <c r="N13" s="33"/>
      <c r="O13" s="33"/>
      <c r="P13" s="40"/>
    </row>
    <row r="14" spans="1:25" s="37" customFormat="1" ht="28.95" customHeight="1">
      <c r="A14" s="33"/>
      <c r="B14" s="262" t="s">
        <v>16</v>
      </c>
      <c r="C14" s="263"/>
      <c r="D14" s="307"/>
      <c r="E14" s="283"/>
      <c r="F14" s="256"/>
      <c r="G14" s="256"/>
      <c r="H14" s="256"/>
      <c r="I14" s="256"/>
      <c r="J14" s="256"/>
      <c r="K14" s="256"/>
      <c r="L14" s="250"/>
      <c r="M14" s="245"/>
      <c r="N14" s="33"/>
      <c r="O14" s="33"/>
      <c r="P14" s="40"/>
    </row>
    <row r="15" spans="1:25" s="37" customFormat="1" ht="28.95" customHeight="1">
      <c r="A15" s="33"/>
      <c r="B15" s="262" t="s">
        <v>17</v>
      </c>
      <c r="C15" s="263"/>
      <c r="D15" s="105" t="s">
        <v>102</v>
      </c>
      <c r="E15" s="217" t="str">
        <f>IF(一日目!$J$15&lt;&gt;1440,"",一日目!J13)</f>
        <v/>
      </c>
      <c r="F15" s="218" t="str">
        <f>IF(二日目!$J$15&lt;&gt;1440,"",二日目!J13)</f>
        <v/>
      </c>
      <c r="G15" s="218" t="str">
        <f>IF(三日目!$J$15&lt;&gt;1440,"",三日目!J13)</f>
        <v/>
      </c>
      <c r="H15" s="218" t="str">
        <f>IF(四日目!$J$15&lt;&gt;1440,"",四日目!J13)</f>
        <v/>
      </c>
      <c r="I15" s="218" t="str">
        <f>IF(五日目!$J$15&lt;&gt;1440,"",五日目!J13)</f>
        <v/>
      </c>
      <c r="J15" s="218" t="str">
        <f>IF(六日目!$J$15&lt;&gt;1440,"",六日目!J13)</f>
        <v/>
      </c>
      <c r="K15" s="219" t="str">
        <f>IF(七日目!$J$15&lt;&gt;1440,"",七日目!J13)</f>
        <v/>
      </c>
      <c r="L15" s="220">
        <f t="shared" si="0"/>
        <v>0</v>
      </c>
      <c r="M15" s="211">
        <f>IF(L15=0,0,ROUND(L15/COUNTIF(E$20:K$20,"&gt;0"),0))</f>
        <v>0</v>
      </c>
      <c r="N15" s="33"/>
      <c r="O15" s="33"/>
      <c r="P15" s="40"/>
    </row>
    <row r="16" spans="1:25" s="37" customFormat="1" ht="28.95" customHeight="1">
      <c r="A16" s="33"/>
      <c r="B16" s="278" t="s">
        <v>18</v>
      </c>
      <c r="C16" s="104" t="s">
        <v>19</v>
      </c>
      <c r="D16" s="287" t="s">
        <v>103</v>
      </c>
      <c r="E16" s="284" t="str">
        <f>IF(一日目!$J$15&lt;&gt;1440,"",一日目!J14)</f>
        <v/>
      </c>
      <c r="F16" s="253" t="str">
        <f>IF(二日目!$J$15&lt;&gt;1440,"",二日目!J14)</f>
        <v/>
      </c>
      <c r="G16" s="253" t="str">
        <f>IF(三日目!$J$15&lt;&gt;1440,"",三日目!J14)</f>
        <v/>
      </c>
      <c r="H16" s="253" t="str">
        <f>IF(四日目!$J$15&lt;&gt;1440,"",四日目!J14)</f>
        <v/>
      </c>
      <c r="I16" s="253" t="str">
        <f>IF(五日目!$J$15&lt;&gt;1440,"",五日目!J14)</f>
        <v/>
      </c>
      <c r="J16" s="253" t="str">
        <f>IF(六日目!$J$15&lt;&gt;1440,"",六日目!J14)</f>
        <v/>
      </c>
      <c r="K16" s="253" t="str">
        <f>IF(七日目!$J$15&lt;&gt;1440,"",七日目!J14)</f>
        <v/>
      </c>
      <c r="L16" s="249">
        <f t="shared" si="0"/>
        <v>0</v>
      </c>
      <c r="M16" s="246">
        <f>IF(L16=0,0,ROUND(L16/COUNTIF(E$20:K$20,"&gt;0"),0))</f>
        <v>0</v>
      </c>
      <c r="N16" s="33"/>
      <c r="O16" s="33"/>
      <c r="P16" s="40"/>
    </row>
    <row r="17" spans="1:16" s="37" customFormat="1" ht="28.95" customHeight="1">
      <c r="A17" s="33"/>
      <c r="B17" s="279"/>
      <c r="C17" s="41" t="s">
        <v>14</v>
      </c>
      <c r="D17" s="288"/>
      <c r="E17" s="285"/>
      <c r="F17" s="254"/>
      <c r="G17" s="254"/>
      <c r="H17" s="254"/>
      <c r="I17" s="254"/>
      <c r="J17" s="254"/>
      <c r="K17" s="254"/>
      <c r="L17" s="251"/>
      <c r="M17" s="247"/>
      <c r="N17" s="33"/>
      <c r="O17" s="33"/>
      <c r="P17" s="40"/>
    </row>
    <row r="18" spans="1:16" s="37" customFormat="1" ht="28.95" customHeight="1">
      <c r="A18" s="33"/>
      <c r="B18" s="262" t="s">
        <v>44</v>
      </c>
      <c r="C18" s="263"/>
      <c r="D18" s="288"/>
      <c r="E18" s="285"/>
      <c r="F18" s="254"/>
      <c r="G18" s="254"/>
      <c r="H18" s="254"/>
      <c r="I18" s="254"/>
      <c r="J18" s="254"/>
      <c r="K18" s="254"/>
      <c r="L18" s="251"/>
      <c r="M18" s="247"/>
      <c r="N18" s="33"/>
      <c r="O18" s="33"/>
      <c r="P18" s="40"/>
    </row>
    <row r="19" spans="1:16" s="37" customFormat="1" ht="28.95" customHeight="1" thickBot="1">
      <c r="A19" s="33"/>
      <c r="B19" s="280" t="s">
        <v>20</v>
      </c>
      <c r="C19" s="281"/>
      <c r="D19" s="289"/>
      <c r="E19" s="286"/>
      <c r="F19" s="255"/>
      <c r="G19" s="255"/>
      <c r="H19" s="255"/>
      <c r="I19" s="255"/>
      <c r="J19" s="255"/>
      <c r="K19" s="255"/>
      <c r="L19" s="252"/>
      <c r="M19" s="248"/>
      <c r="N19" s="33"/>
      <c r="O19" s="33"/>
      <c r="P19" s="33"/>
    </row>
    <row r="20" spans="1:16" s="37" customFormat="1" ht="28.95" customHeight="1" thickBot="1">
      <c r="B20" s="259" t="s">
        <v>21</v>
      </c>
      <c r="C20" s="260"/>
      <c r="D20" s="261"/>
      <c r="E20" s="181">
        <f t="shared" ref="E20:K20" si="1">SUM(E6:E19)</f>
        <v>0</v>
      </c>
      <c r="F20" s="176">
        <f t="shared" si="1"/>
        <v>0</v>
      </c>
      <c r="G20" s="176">
        <f t="shared" si="1"/>
        <v>0</v>
      </c>
      <c r="H20" s="176">
        <f t="shared" si="1"/>
        <v>0</v>
      </c>
      <c r="I20" s="176">
        <f t="shared" si="1"/>
        <v>0</v>
      </c>
      <c r="J20" s="176">
        <f t="shared" si="1"/>
        <v>0</v>
      </c>
      <c r="K20" s="175">
        <f t="shared" si="1"/>
        <v>0</v>
      </c>
      <c r="L20" s="177">
        <f>SUM(E20:K20)</f>
        <v>0</v>
      </c>
      <c r="M20" s="43">
        <f>IF(L20=0,0,ROUND(L20/COUNTIF(E$20:K$20,"&gt;0"),0))</f>
        <v>0</v>
      </c>
      <c r="N20" s="33"/>
      <c r="O20" s="33"/>
      <c r="P20" s="33"/>
    </row>
    <row r="21" spans="1:16">
      <c r="A21" s="16"/>
      <c r="B21" s="18"/>
      <c r="C21" s="18"/>
      <c r="D21" s="18"/>
      <c r="E21" s="18"/>
      <c r="F21" s="18"/>
      <c r="G21" s="18"/>
      <c r="H21" s="18"/>
      <c r="I21" s="18"/>
      <c r="J21" s="18"/>
      <c r="K21" s="18"/>
      <c r="L21" s="18"/>
      <c r="M21" s="29"/>
      <c r="N21" s="16"/>
      <c r="O21" s="17"/>
    </row>
    <row r="22" spans="1:16">
      <c r="A22" s="16"/>
      <c r="B22" s="18"/>
      <c r="C22" s="18"/>
      <c r="D22" s="18"/>
      <c r="E22" s="18"/>
      <c r="F22" s="18"/>
      <c r="G22" s="18"/>
      <c r="H22" s="18"/>
      <c r="I22" s="18"/>
      <c r="J22" s="18"/>
      <c r="K22" s="18"/>
      <c r="L22" s="18"/>
      <c r="M22" s="29"/>
      <c r="N22" s="16"/>
      <c r="O22" s="17"/>
    </row>
    <row r="23" spans="1:16">
      <c r="A23" s="16"/>
      <c r="B23" s="16"/>
      <c r="C23" s="16"/>
      <c r="D23" s="16"/>
      <c r="E23" s="16"/>
      <c r="F23" s="16"/>
      <c r="G23" s="16"/>
      <c r="H23" s="16"/>
      <c r="I23" s="16"/>
      <c r="J23" s="16"/>
      <c r="K23" s="16"/>
      <c r="L23" s="16"/>
      <c r="M23" s="18"/>
      <c r="N23" s="16"/>
      <c r="O23" s="16"/>
    </row>
    <row r="24" spans="1:16" s="112" customFormat="1" ht="31.95" customHeight="1">
      <c r="A24" s="113" t="s">
        <v>67</v>
      </c>
      <c r="B24" s="109"/>
      <c r="C24" s="110"/>
      <c r="D24" s="110"/>
      <c r="E24" s="110"/>
      <c r="F24" s="110"/>
      <c r="G24" s="110"/>
      <c r="H24" s="110"/>
      <c r="I24" s="110"/>
      <c r="J24" s="110"/>
      <c r="K24" s="110"/>
      <c r="L24" s="110"/>
      <c r="M24" s="111"/>
      <c r="N24" s="108"/>
      <c r="O24" s="108"/>
    </row>
    <row r="25" spans="1:16">
      <c r="A25" s="106"/>
      <c r="B25" s="266" t="s">
        <v>79</v>
      </c>
      <c r="C25" s="267"/>
      <c r="D25" s="267"/>
      <c r="E25" s="267"/>
      <c r="F25" s="267"/>
      <c r="G25" s="267"/>
      <c r="H25" s="267"/>
      <c r="I25" s="267"/>
      <c r="J25" s="267"/>
      <c r="K25" s="267"/>
      <c r="L25" s="267"/>
      <c r="M25" s="268"/>
    </row>
    <row r="26" spans="1:16">
      <c r="A26" s="106"/>
      <c r="B26" s="269"/>
      <c r="C26" s="270"/>
      <c r="D26" s="270"/>
      <c r="E26" s="270"/>
      <c r="F26" s="270"/>
      <c r="G26" s="270"/>
      <c r="H26" s="270"/>
      <c r="I26" s="270"/>
      <c r="J26" s="270"/>
      <c r="K26" s="270"/>
      <c r="L26" s="270"/>
      <c r="M26" s="271"/>
    </row>
    <row r="27" spans="1:16">
      <c r="A27" s="106"/>
      <c r="B27" s="269"/>
      <c r="C27" s="270"/>
      <c r="D27" s="270"/>
      <c r="E27" s="270"/>
      <c r="F27" s="270"/>
      <c r="G27" s="270"/>
      <c r="H27" s="270"/>
      <c r="I27" s="270"/>
      <c r="J27" s="270"/>
      <c r="K27" s="270"/>
      <c r="L27" s="270"/>
      <c r="M27" s="271"/>
    </row>
    <row r="28" spans="1:16">
      <c r="A28" s="106"/>
      <c r="B28" s="269"/>
      <c r="C28" s="270"/>
      <c r="D28" s="270"/>
      <c r="E28" s="270"/>
      <c r="F28" s="270"/>
      <c r="G28" s="270"/>
      <c r="H28" s="270"/>
      <c r="I28" s="270"/>
      <c r="J28" s="270"/>
      <c r="K28" s="270"/>
      <c r="L28" s="270"/>
      <c r="M28" s="271"/>
    </row>
    <row r="29" spans="1:16">
      <c r="A29" s="106"/>
      <c r="B29" s="269"/>
      <c r="C29" s="270"/>
      <c r="D29" s="270"/>
      <c r="E29" s="270"/>
      <c r="F29" s="270"/>
      <c r="G29" s="270"/>
      <c r="H29" s="270"/>
      <c r="I29" s="270"/>
      <c r="J29" s="270"/>
      <c r="K29" s="270"/>
      <c r="L29" s="270"/>
      <c r="M29" s="271"/>
    </row>
    <row r="30" spans="1:16">
      <c r="A30" s="106"/>
      <c r="B30" s="269"/>
      <c r="C30" s="270"/>
      <c r="D30" s="270"/>
      <c r="E30" s="270"/>
      <c r="F30" s="270"/>
      <c r="G30" s="270"/>
      <c r="H30" s="270"/>
      <c r="I30" s="270"/>
      <c r="J30" s="270"/>
      <c r="K30" s="270"/>
      <c r="L30" s="270"/>
      <c r="M30" s="271"/>
    </row>
    <row r="31" spans="1:16">
      <c r="A31" s="106"/>
      <c r="B31" s="269"/>
      <c r="C31" s="270"/>
      <c r="D31" s="270"/>
      <c r="E31" s="270"/>
      <c r="F31" s="270"/>
      <c r="G31" s="270"/>
      <c r="H31" s="270"/>
      <c r="I31" s="270"/>
      <c r="J31" s="270"/>
      <c r="K31" s="270"/>
      <c r="L31" s="270"/>
      <c r="M31" s="271"/>
    </row>
    <row r="32" spans="1:16">
      <c r="A32" s="106"/>
      <c r="B32" s="269"/>
      <c r="C32" s="270"/>
      <c r="D32" s="270"/>
      <c r="E32" s="270"/>
      <c r="F32" s="270"/>
      <c r="G32" s="270"/>
      <c r="H32" s="270"/>
      <c r="I32" s="270"/>
      <c r="J32" s="270"/>
      <c r="K32" s="270"/>
      <c r="L32" s="270"/>
      <c r="M32" s="271"/>
      <c r="N32" s="2"/>
    </row>
    <row r="33" spans="1:16">
      <c r="A33" s="106"/>
      <c r="B33" s="269"/>
      <c r="C33" s="270"/>
      <c r="D33" s="270"/>
      <c r="E33" s="270"/>
      <c r="F33" s="270"/>
      <c r="G33" s="270"/>
      <c r="H33" s="270"/>
      <c r="I33" s="270"/>
      <c r="J33" s="270"/>
      <c r="K33" s="270"/>
      <c r="L33" s="270"/>
      <c r="M33" s="271"/>
      <c r="N33" s="2"/>
    </row>
    <row r="34" spans="1:16">
      <c r="A34" s="107"/>
      <c r="B34" s="269"/>
      <c r="C34" s="270"/>
      <c r="D34" s="270"/>
      <c r="E34" s="270"/>
      <c r="F34" s="270"/>
      <c r="G34" s="270"/>
      <c r="H34" s="270"/>
      <c r="I34" s="270"/>
      <c r="J34" s="270"/>
      <c r="K34" s="270"/>
      <c r="L34" s="270"/>
      <c r="M34" s="271"/>
      <c r="N34" s="24"/>
      <c r="O34" s="12"/>
      <c r="P34" s="12"/>
    </row>
    <row r="35" spans="1:16">
      <c r="A35" s="107"/>
      <c r="B35" s="269"/>
      <c r="C35" s="270"/>
      <c r="D35" s="270"/>
      <c r="E35" s="270"/>
      <c r="F35" s="270"/>
      <c r="G35" s="270"/>
      <c r="H35" s="270"/>
      <c r="I35" s="270"/>
      <c r="J35" s="270"/>
      <c r="K35" s="270"/>
      <c r="L35" s="270"/>
      <c r="M35" s="271"/>
      <c r="N35" s="24"/>
      <c r="O35" s="12"/>
      <c r="P35" s="12"/>
    </row>
    <row r="36" spans="1:16">
      <c r="A36" s="106"/>
      <c r="B36" s="269"/>
      <c r="C36" s="270"/>
      <c r="D36" s="270"/>
      <c r="E36" s="270"/>
      <c r="F36" s="270"/>
      <c r="G36" s="270"/>
      <c r="H36" s="270"/>
      <c r="I36" s="270"/>
      <c r="J36" s="270"/>
      <c r="K36" s="270"/>
      <c r="L36" s="270"/>
      <c r="M36" s="271"/>
    </row>
    <row r="37" spans="1:16">
      <c r="A37" s="106"/>
      <c r="B37" s="269"/>
      <c r="C37" s="270"/>
      <c r="D37" s="270"/>
      <c r="E37" s="270"/>
      <c r="F37" s="270"/>
      <c r="G37" s="270"/>
      <c r="H37" s="270"/>
      <c r="I37" s="270"/>
      <c r="J37" s="270"/>
      <c r="K37" s="270"/>
      <c r="L37" s="270"/>
      <c r="M37" s="271"/>
    </row>
    <row r="38" spans="1:16">
      <c r="A38" s="106"/>
      <c r="B38" s="269"/>
      <c r="C38" s="270"/>
      <c r="D38" s="270"/>
      <c r="E38" s="270"/>
      <c r="F38" s="270"/>
      <c r="G38" s="270"/>
      <c r="H38" s="270"/>
      <c r="I38" s="270"/>
      <c r="J38" s="270"/>
      <c r="K38" s="270"/>
      <c r="L38" s="270"/>
      <c r="M38" s="271"/>
    </row>
    <row r="39" spans="1:16">
      <c r="A39" s="106"/>
      <c r="B39" s="269"/>
      <c r="C39" s="270"/>
      <c r="D39" s="270"/>
      <c r="E39" s="270"/>
      <c r="F39" s="270"/>
      <c r="G39" s="270"/>
      <c r="H39" s="270"/>
      <c r="I39" s="270"/>
      <c r="J39" s="270"/>
      <c r="K39" s="270"/>
      <c r="L39" s="270"/>
      <c r="M39" s="271"/>
      <c r="N39" s="2"/>
    </row>
    <row r="40" spans="1:16">
      <c r="A40" s="106"/>
      <c r="B40" s="269"/>
      <c r="C40" s="270"/>
      <c r="D40" s="270"/>
      <c r="E40" s="270"/>
      <c r="F40" s="270"/>
      <c r="G40" s="270"/>
      <c r="H40" s="270"/>
      <c r="I40" s="270"/>
      <c r="J40" s="270"/>
      <c r="K40" s="270"/>
      <c r="L40" s="270"/>
      <c r="M40" s="271"/>
      <c r="N40" s="2"/>
    </row>
    <row r="41" spans="1:16">
      <c r="A41" s="107"/>
      <c r="B41" s="269"/>
      <c r="C41" s="270"/>
      <c r="D41" s="270"/>
      <c r="E41" s="270"/>
      <c r="F41" s="270"/>
      <c r="G41" s="270"/>
      <c r="H41" s="270"/>
      <c r="I41" s="270"/>
      <c r="J41" s="270"/>
      <c r="K41" s="270"/>
      <c r="L41" s="270"/>
      <c r="M41" s="271"/>
      <c r="N41" s="24"/>
      <c r="O41" s="12"/>
      <c r="P41" s="12"/>
    </row>
    <row r="42" spans="1:16">
      <c r="A42" s="107"/>
      <c r="B42" s="269"/>
      <c r="C42" s="270"/>
      <c r="D42" s="270"/>
      <c r="E42" s="270"/>
      <c r="F42" s="270"/>
      <c r="G42" s="270"/>
      <c r="H42" s="270"/>
      <c r="I42" s="270"/>
      <c r="J42" s="270"/>
      <c r="K42" s="270"/>
      <c r="L42" s="270"/>
      <c r="M42" s="271"/>
      <c r="N42" s="24"/>
      <c r="O42" s="12"/>
      <c r="P42" s="12"/>
    </row>
    <row r="43" spans="1:16">
      <c r="A43" s="107"/>
      <c r="B43" s="269"/>
      <c r="C43" s="270"/>
      <c r="D43" s="270"/>
      <c r="E43" s="270"/>
      <c r="F43" s="270"/>
      <c r="G43" s="270"/>
      <c r="H43" s="270"/>
      <c r="I43" s="270"/>
      <c r="J43" s="270"/>
      <c r="K43" s="270"/>
      <c r="L43" s="270"/>
      <c r="M43" s="271"/>
      <c r="N43" s="24"/>
      <c r="O43" s="12"/>
      <c r="P43" s="12"/>
    </row>
    <row r="44" spans="1:16">
      <c r="A44" s="107"/>
      <c r="B44" s="269"/>
      <c r="C44" s="270"/>
      <c r="D44" s="270"/>
      <c r="E44" s="270"/>
      <c r="F44" s="270"/>
      <c r="G44" s="270"/>
      <c r="H44" s="270"/>
      <c r="I44" s="270"/>
      <c r="J44" s="270"/>
      <c r="K44" s="270"/>
      <c r="L44" s="270"/>
      <c r="M44" s="271"/>
      <c r="N44" s="24"/>
      <c r="O44" s="12"/>
      <c r="P44" s="12"/>
    </row>
    <row r="45" spans="1:16">
      <c r="A45" s="107"/>
      <c r="B45" s="269"/>
      <c r="C45" s="270"/>
      <c r="D45" s="270"/>
      <c r="E45" s="270"/>
      <c r="F45" s="270"/>
      <c r="G45" s="270"/>
      <c r="H45" s="270"/>
      <c r="I45" s="270"/>
      <c r="J45" s="270"/>
      <c r="K45" s="270"/>
      <c r="L45" s="270"/>
      <c r="M45" s="271"/>
      <c r="N45" s="24"/>
      <c r="O45" s="12"/>
      <c r="P45" s="12"/>
    </row>
    <row r="46" spans="1:16">
      <c r="A46" s="107"/>
      <c r="B46" s="272"/>
      <c r="C46" s="273"/>
      <c r="D46" s="273"/>
      <c r="E46" s="273"/>
      <c r="F46" s="273"/>
      <c r="G46" s="273"/>
      <c r="H46" s="273"/>
      <c r="I46" s="273"/>
      <c r="J46" s="273"/>
      <c r="K46" s="273"/>
      <c r="L46" s="273"/>
      <c r="M46" s="274"/>
      <c r="N46" s="24"/>
      <c r="O46" s="12"/>
      <c r="P46" s="12"/>
    </row>
    <row r="47" spans="1:16">
      <c r="A47" s="13"/>
      <c r="B47" s="24" t="s">
        <v>77</v>
      </c>
      <c r="C47" s="24"/>
      <c r="D47" s="24"/>
      <c r="E47" s="24"/>
      <c r="F47" s="24"/>
      <c r="G47" s="24"/>
      <c r="H47" s="24"/>
      <c r="I47" s="24"/>
      <c r="J47" s="24"/>
      <c r="K47" s="24"/>
      <c r="L47" s="24"/>
      <c r="M47" s="25"/>
      <c r="N47" s="24"/>
      <c r="O47" s="12"/>
      <c r="P47" s="12"/>
    </row>
    <row r="48" spans="1:16">
      <c r="B48" s="24" t="s">
        <v>78</v>
      </c>
      <c r="C48" s="24"/>
      <c r="D48" s="24"/>
      <c r="E48" s="24"/>
      <c r="F48" s="24"/>
      <c r="G48" s="24"/>
      <c r="H48" s="24"/>
      <c r="I48" s="24"/>
      <c r="J48" s="24"/>
      <c r="K48" s="24"/>
      <c r="L48" s="24"/>
      <c r="M48" s="25"/>
      <c r="N48" s="15"/>
    </row>
    <row r="49" spans="2:28">
      <c r="B49" s="15"/>
      <c r="C49" s="15"/>
      <c r="D49" s="15"/>
      <c r="E49" s="15"/>
      <c r="F49" s="15"/>
      <c r="G49" s="15"/>
      <c r="H49" s="15"/>
      <c r="I49" s="15"/>
      <c r="J49" s="15"/>
      <c r="K49" s="15"/>
      <c r="L49" s="15"/>
      <c r="M49" s="30"/>
      <c r="N49" s="15"/>
    </row>
    <row r="50" spans="2:28">
      <c r="B50" s="15"/>
      <c r="C50" s="15"/>
      <c r="D50" s="15"/>
      <c r="E50" s="15"/>
      <c r="F50" s="15"/>
      <c r="G50" s="15"/>
      <c r="H50" s="15"/>
      <c r="I50" s="15"/>
      <c r="J50" s="15"/>
      <c r="K50" s="15"/>
      <c r="L50" s="15"/>
      <c r="M50" s="30"/>
    </row>
    <row r="52" spans="2:28">
      <c r="T52" s="207"/>
      <c r="U52" s="208" t="str">
        <f>E5</f>
        <v/>
      </c>
      <c r="V52" s="208" t="str">
        <f t="shared" ref="V52:AA52" si="2">F5</f>
        <v/>
      </c>
      <c r="W52" s="208" t="str">
        <f t="shared" si="2"/>
        <v/>
      </c>
      <c r="X52" s="208" t="str">
        <f t="shared" si="2"/>
        <v/>
      </c>
      <c r="Y52" s="208" t="str">
        <f t="shared" si="2"/>
        <v/>
      </c>
      <c r="Z52" s="208" t="str">
        <f t="shared" si="2"/>
        <v/>
      </c>
      <c r="AA52" s="208" t="str">
        <f t="shared" si="2"/>
        <v/>
      </c>
      <c r="AB52" s="208" t="str">
        <f>M5</f>
        <v>1日平均</v>
      </c>
    </row>
    <row r="53" spans="2:28">
      <c r="T53" s="207" t="s">
        <v>90</v>
      </c>
      <c r="U53" s="212" t="str">
        <f t="shared" ref="U53:U54" si="3">E6</f>
        <v/>
      </c>
      <c r="V53" s="212" t="str">
        <f t="shared" ref="V53:V54" si="4">F6</f>
        <v/>
      </c>
      <c r="W53" s="212" t="str">
        <f t="shared" ref="W53:W54" si="5">G6</f>
        <v/>
      </c>
      <c r="X53" s="212" t="str">
        <f t="shared" ref="X53:X54" si="6">H6</f>
        <v/>
      </c>
      <c r="Y53" s="212" t="str">
        <f t="shared" ref="Y53:Y54" si="7">I6</f>
        <v/>
      </c>
      <c r="Z53" s="212" t="str">
        <f t="shared" ref="Z53:Z54" si="8">J6</f>
        <v/>
      </c>
      <c r="AA53" s="212" t="str">
        <f t="shared" ref="AA53:AA54" si="9">K6</f>
        <v/>
      </c>
      <c r="AB53" s="212">
        <f t="shared" ref="AB53:AB54" si="10">M6</f>
        <v>0</v>
      </c>
    </row>
    <row r="54" spans="2:28">
      <c r="T54" s="207" t="s">
        <v>104</v>
      </c>
      <c r="U54" s="212" t="str">
        <f t="shared" si="3"/>
        <v/>
      </c>
      <c r="V54" s="212" t="str">
        <f t="shared" si="4"/>
        <v/>
      </c>
      <c r="W54" s="212" t="str">
        <f t="shared" si="5"/>
        <v/>
      </c>
      <c r="X54" s="212" t="str">
        <f t="shared" si="6"/>
        <v/>
      </c>
      <c r="Y54" s="212" t="str">
        <f t="shared" si="7"/>
        <v/>
      </c>
      <c r="Z54" s="212" t="str">
        <f t="shared" si="8"/>
        <v/>
      </c>
      <c r="AA54" s="212" t="str">
        <f t="shared" si="9"/>
        <v/>
      </c>
      <c r="AB54" s="212">
        <f t="shared" si="10"/>
        <v>0</v>
      </c>
    </row>
    <row r="55" spans="2:28">
      <c r="T55" s="207" t="s">
        <v>105</v>
      </c>
      <c r="U55" s="212" t="str">
        <f t="shared" ref="U55:AA55" si="11">E9</f>
        <v/>
      </c>
      <c r="V55" s="212" t="str">
        <f t="shared" si="11"/>
        <v/>
      </c>
      <c r="W55" s="212" t="str">
        <f t="shared" si="11"/>
        <v/>
      </c>
      <c r="X55" s="212" t="str">
        <f t="shared" si="11"/>
        <v/>
      </c>
      <c r="Y55" s="212" t="str">
        <f t="shared" si="11"/>
        <v/>
      </c>
      <c r="Z55" s="212" t="str">
        <f t="shared" si="11"/>
        <v/>
      </c>
      <c r="AA55" s="212" t="str">
        <f t="shared" si="11"/>
        <v/>
      </c>
      <c r="AB55" s="212">
        <f>M9</f>
        <v>0</v>
      </c>
    </row>
    <row r="56" spans="2:28">
      <c r="T56" s="207" t="s">
        <v>106</v>
      </c>
      <c r="U56" s="212" t="str">
        <f t="shared" ref="U56:AA56" si="12">E13</f>
        <v/>
      </c>
      <c r="V56" s="212" t="str">
        <f t="shared" si="12"/>
        <v/>
      </c>
      <c r="W56" s="212" t="str">
        <f t="shared" si="12"/>
        <v/>
      </c>
      <c r="X56" s="212" t="str">
        <f t="shared" si="12"/>
        <v/>
      </c>
      <c r="Y56" s="212" t="str">
        <f t="shared" si="12"/>
        <v/>
      </c>
      <c r="Z56" s="212" t="str">
        <f t="shared" si="12"/>
        <v/>
      </c>
      <c r="AA56" s="212" t="str">
        <f t="shared" si="12"/>
        <v/>
      </c>
      <c r="AB56" s="212">
        <f>M13</f>
        <v>0</v>
      </c>
    </row>
    <row r="57" spans="2:28">
      <c r="T57" s="207" t="s">
        <v>107</v>
      </c>
      <c r="U57" s="212" t="str">
        <f t="shared" ref="U57:AA58" si="13">E15</f>
        <v/>
      </c>
      <c r="V57" s="212" t="str">
        <f t="shared" si="13"/>
        <v/>
      </c>
      <c r="W57" s="212" t="str">
        <f t="shared" si="13"/>
        <v/>
      </c>
      <c r="X57" s="212" t="str">
        <f t="shared" si="13"/>
        <v/>
      </c>
      <c r="Y57" s="212" t="str">
        <f t="shared" si="13"/>
        <v/>
      </c>
      <c r="Z57" s="212" t="str">
        <f t="shared" si="13"/>
        <v/>
      </c>
      <c r="AA57" s="212" t="str">
        <f t="shared" si="13"/>
        <v/>
      </c>
      <c r="AB57" s="212">
        <f>M15</f>
        <v>0</v>
      </c>
    </row>
    <row r="58" spans="2:28">
      <c r="T58" s="207" t="s">
        <v>108</v>
      </c>
      <c r="U58" s="212" t="str">
        <f t="shared" si="13"/>
        <v/>
      </c>
      <c r="V58" s="212" t="str">
        <f t="shared" si="13"/>
        <v/>
      </c>
      <c r="W58" s="212" t="str">
        <f t="shared" si="13"/>
        <v/>
      </c>
      <c r="X58" s="212" t="str">
        <f t="shared" si="13"/>
        <v/>
      </c>
      <c r="Y58" s="212" t="str">
        <f t="shared" si="13"/>
        <v/>
      </c>
      <c r="Z58" s="212" t="str">
        <f t="shared" si="13"/>
        <v/>
      </c>
      <c r="AA58" s="212" t="str">
        <f t="shared" si="13"/>
        <v/>
      </c>
      <c r="AB58" s="212">
        <f>M16</f>
        <v>0</v>
      </c>
    </row>
    <row r="59" spans="2:28">
      <c r="T59" s="207"/>
      <c r="U59" s="209">
        <f t="shared" ref="U59:AA59" si="14">E20</f>
        <v>0</v>
      </c>
      <c r="V59" s="209">
        <f t="shared" si="14"/>
        <v>0</v>
      </c>
      <c r="W59" s="209">
        <f t="shared" si="14"/>
        <v>0</v>
      </c>
      <c r="X59" s="209">
        <f t="shared" si="14"/>
        <v>0</v>
      </c>
      <c r="Y59" s="209">
        <f t="shared" si="14"/>
        <v>0</v>
      </c>
      <c r="Z59" s="209">
        <f t="shared" si="14"/>
        <v>0</v>
      </c>
      <c r="AA59" s="209">
        <f t="shared" si="14"/>
        <v>0</v>
      </c>
      <c r="AB59" s="209">
        <f>M20</f>
        <v>0</v>
      </c>
    </row>
  </sheetData>
  <sheetProtection sheet="1" objects="1" scenarios="1"/>
  <mergeCells count="57">
    <mergeCell ref="D16:D19"/>
    <mergeCell ref="F1:I1"/>
    <mergeCell ref="B13:C13"/>
    <mergeCell ref="B14:C14"/>
    <mergeCell ref="B15:C15"/>
    <mergeCell ref="B5:D5"/>
    <mergeCell ref="B6:B8"/>
    <mergeCell ref="B9:B12"/>
    <mergeCell ref="A2:B2"/>
    <mergeCell ref="C2:D2"/>
    <mergeCell ref="F2:H2"/>
    <mergeCell ref="H7:H8"/>
    <mergeCell ref="I7:I8"/>
    <mergeCell ref="D7:D8"/>
    <mergeCell ref="D9:D12"/>
    <mergeCell ref="D13:D14"/>
    <mergeCell ref="B20:D20"/>
    <mergeCell ref="B18:C18"/>
    <mergeCell ref="N6:O6"/>
    <mergeCell ref="B25:M46"/>
    <mergeCell ref="J2:M2"/>
    <mergeCell ref="B16:B17"/>
    <mergeCell ref="B19:C19"/>
    <mergeCell ref="E7:E8"/>
    <mergeCell ref="E9:E12"/>
    <mergeCell ref="E13:E14"/>
    <mergeCell ref="E16:E19"/>
    <mergeCell ref="F7:F8"/>
    <mergeCell ref="F9:F12"/>
    <mergeCell ref="F13:F14"/>
    <mergeCell ref="F16:F19"/>
    <mergeCell ref="G7:G8"/>
    <mergeCell ref="J7:J8"/>
    <mergeCell ref="K7:K8"/>
    <mergeCell ref="L7:L8"/>
    <mergeCell ref="G9:G12"/>
    <mergeCell ref="H9:H12"/>
    <mergeCell ref="I9:I12"/>
    <mergeCell ref="J9:J12"/>
    <mergeCell ref="K9:K12"/>
    <mergeCell ref="L9:L12"/>
    <mergeCell ref="G13:G14"/>
    <mergeCell ref="H13:H14"/>
    <mergeCell ref="I13:I14"/>
    <mergeCell ref="J13:J14"/>
    <mergeCell ref="K13:K14"/>
    <mergeCell ref="G16:G19"/>
    <mergeCell ref="H16:H19"/>
    <mergeCell ref="I16:I19"/>
    <mergeCell ref="J16:J19"/>
    <mergeCell ref="K16:K19"/>
    <mergeCell ref="M7:M8"/>
    <mergeCell ref="M9:M12"/>
    <mergeCell ref="M13:M14"/>
    <mergeCell ref="M16:M19"/>
    <mergeCell ref="L13:L14"/>
    <mergeCell ref="L16:L19"/>
  </mergeCells>
  <phoneticPr fontId="2"/>
  <conditionalFormatting sqref="E20:K20 M20">
    <cfRule type="expression" dxfId="1" priority="1" stopIfTrue="1">
      <formula>AND(E$20&lt;&gt;0,E$20&lt;&gt;1440)</formula>
    </cfRule>
  </conditionalFormatting>
  <conditionalFormatting sqref="L20">
    <cfRule type="expression" dxfId="0" priority="2" stopIfTrue="1">
      <formula>AND(L20&lt;&gt;0,L20&lt;&gt;INT(ROUND(L20,0)))</formula>
    </cfRule>
  </conditionalFormatting>
  <dataValidations count="3">
    <dataValidation imeMode="hiragana" allowBlank="1" showInputMessage="1" showErrorMessage="1" sqref="F2:H2 J2:J3 H3 F3 C2:D2"/>
    <dataValidation imeMode="off" allowBlank="1" showInputMessage="1" showErrorMessage="1" sqref="S1:S4 E5:L5"/>
    <dataValidation imeMode="on" allowBlank="1" showInputMessage="1" showErrorMessage="1" sqref="B25:M46"/>
  </dataValidations>
  <printOptions horizontalCentered="1"/>
  <pageMargins left="0.47244094488188981" right="0.43307086614173229" top="0.43307086614173229" bottom="0.62992125984251968" header="0.31496062992125984" footer="0.27559055118110237"/>
  <pageSetup paperSize="9" orientation="portrait" horizontalDpi="4294967293" verticalDpi="0" r:id="rId1"/>
  <headerFooter alignWithMargins="0">
    <oddFooter>&amp;R
&amp;8
&amp;9 2014年全国友の会生活時間しらべ</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Z74"/>
  <sheetViews>
    <sheetView topLeftCell="C1" workbookViewId="0">
      <selection activeCell="V3" sqref="V3"/>
    </sheetView>
  </sheetViews>
  <sheetFormatPr defaultRowHeight="13.2"/>
  <cols>
    <col min="5" max="5" width="3.88671875" customWidth="1"/>
    <col min="8" max="8" width="3.44140625" customWidth="1"/>
    <col min="11" max="11" width="5" customWidth="1"/>
    <col min="14" max="14" width="3.44140625" customWidth="1"/>
    <col min="17" max="17" width="3.33203125" customWidth="1"/>
    <col min="20" max="20" width="3.6640625" customWidth="1"/>
  </cols>
  <sheetData>
    <row r="2" spans="3:26">
      <c r="D2" t="s">
        <v>80</v>
      </c>
      <c r="G2" t="s">
        <v>81</v>
      </c>
      <c r="J2" t="s">
        <v>82</v>
      </c>
      <c r="M2" t="s">
        <v>83</v>
      </c>
      <c r="P2" t="s">
        <v>84</v>
      </c>
      <c r="S2" t="s">
        <v>85</v>
      </c>
      <c r="V2" t="s">
        <v>86</v>
      </c>
    </row>
    <row r="3" spans="3:26">
      <c r="D3" s="230" t="str">
        <f>一週間の集計!E5</f>
        <v/>
      </c>
      <c r="G3" s="230" t="str">
        <f>一週間の集計!F5</f>
        <v/>
      </c>
      <c r="J3" s="230" t="str">
        <f>一週間の集計!G5</f>
        <v/>
      </c>
      <c r="M3" s="230" t="str">
        <f>一週間の集計!H5</f>
        <v/>
      </c>
      <c r="P3" s="230" t="str">
        <f>一週間の集計!I5</f>
        <v/>
      </c>
      <c r="S3" s="230" t="str">
        <f>一週間の集計!J5</f>
        <v/>
      </c>
      <c r="V3" s="230" t="str">
        <f>一週間の集計!K5</f>
        <v/>
      </c>
      <c r="Z3" t="s">
        <v>26</v>
      </c>
    </row>
    <row r="4" spans="3:26">
      <c r="C4" s="197" t="str">
        <f>一日目!D3</f>
        <v/>
      </c>
      <c r="D4" s="202" t="e">
        <f>(一日目!F3)/60</f>
        <v>#VALUE!</v>
      </c>
      <c r="F4" s="198" t="str">
        <f>二日目!D3</f>
        <v/>
      </c>
      <c r="G4" s="198" t="e">
        <f>(二日目!F3)/60</f>
        <v>#VALUE!</v>
      </c>
      <c r="I4" s="197" t="str">
        <f>三日目!D3</f>
        <v/>
      </c>
      <c r="J4" s="197" t="e">
        <f>三日目!F3/60</f>
        <v>#VALUE!</v>
      </c>
      <c r="L4" s="198" t="str">
        <f>四日目!D3</f>
        <v/>
      </c>
      <c r="M4" s="198" t="e">
        <f>四日目!F3/60</f>
        <v>#VALUE!</v>
      </c>
      <c r="O4" s="197" t="str">
        <f>五日目!D3</f>
        <v/>
      </c>
      <c r="P4" s="197" t="e">
        <f>五日目!F3/60</f>
        <v>#VALUE!</v>
      </c>
      <c r="R4" s="198" t="str">
        <f>六日目!D3</f>
        <v/>
      </c>
      <c r="S4" s="198" t="e">
        <f>六日目!F3/60</f>
        <v>#VALUE!</v>
      </c>
      <c r="U4" s="197" t="str">
        <f>七日目!D3</f>
        <v/>
      </c>
      <c r="V4" s="197" t="e">
        <f>七日目!F3/60</f>
        <v>#VALUE!</v>
      </c>
      <c r="Y4" t="s">
        <v>90</v>
      </c>
      <c r="Z4">
        <v>40</v>
      </c>
    </row>
    <row r="5" spans="3:26">
      <c r="C5" s="197" t="str">
        <f>一日目!D4</f>
        <v/>
      </c>
      <c r="D5" s="202" t="e">
        <f>(一日目!F4)/60</f>
        <v>#VALUE!</v>
      </c>
      <c r="F5" s="198" t="str">
        <f>二日目!D4</f>
        <v/>
      </c>
      <c r="G5" s="198" t="e">
        <f>(二日目!F4)/60</f>
        <v>#VALUE!</v>
      </c>
      <c r="I5" s="197" t="str">
        <f>三日目!D4</f>
        <v/>
      </c>
      <c r="J5" s="197" t="e">
        <f>三日目!F4/60</f>
        <v>#VALUE!</v>
      </c>
      <c r="L5" s="198" t="str">
        <f>四日目!D4</f>
        <v/>
      </c>
      <c r="M5" s="198" t="e">
        <f>四日目!F4/60</f>
        <v>#VALUE!</v>
      </c>
      <c r="O5" s="197" t="str">
        <f>五日目!D4</f>
        <v/>
      </c>
      <c r="P5" s="197" t="e">
        <f>五日目!F4/60</f>
        <v>#VALUE!</v>
      </c>
      <c r="R5" s="198" t="str">
        <f>六日目!D4</f>
        <v/>
      </c>
      <c r="S5" s="198" t="e">
        <f>六日目!F4/60</f>
        <v>#VALUE!</v>
      </c>
      <c r="U5" s="197" t="str">
        <f>七日目!D4</f>
        <v/>
      </c>
      <c r="V5" s="197" t="e">
        <f>七日目!F4/60</f>
        <v>#VALUE!</v>
      </c>
      <c r="Y5" t="s">
        <v>120</v>
      </c>
      <c r="Z5">
        <v>40</v>
      </c>
    </row>
    <row r="6" spans="3:26">
      <c r="C6" s="197" t="str">
        <f>一日目!D5</f>
        <v/>
      </c>
      <c r="D6" s="202" t="e">
        <f>(一日目!F5)/60</f>
        <v>#VALUE!</v>
      </c>
      <c r="F6" s="198" t="str">
        <f>二日目!D5</f>
        <v/>
      </c>
      <c r="G6" s="198" t="e">
        <f>(二日目!F5)/60</f>
        <v>#VALUE!</v>
      </c>
      <c r="I6" s="197" t="str">
        <f>三日目!D5</f>
        <v/>
      </c>
      <c r="J6" s="197" t="e">
        <f>三日目!F5/60</f>
        <v>#VALUE!</v>
      </c>
      <c r="L6" s="198" t="str">
        <f>四日目!D5</f>
        <v/>
      </c>
      <c r="M6" s="198" t="e">
        <f>四日目!F5/60</f>
        <v>#VALUE!</v>
      </c>
      <c r="O6" s="197" t="str">
        <f>五日目!D5</f>
        <v/>
      </c>
      <c r="P6" s="197" t="e">
        <f>五日目!F5/60</f>
        <v>#VALUE!</v>
      </c>
      <c r="R6" s="198" t="str">
        <f>六日目!D5</f>
        <v/>
      </c>
      <c r="S6" s="198" t="e">
        <f>六日目!F5/60</f>
        <v>#VALUE!</v>
      </c>
      <c r="U6" s="197" t="str">
        <f>七日目!D5</f>
        <v/>
      </c>
      <c r="V6" s="197" t="e">
        <f>七日目!F5/60</f>
        <v>#VALUE!</v>
      </c>
      <c r="Y6" t="s">
        <v>105</v>
      </c>
      <c r="Z6">
        <v>40</v>
      </c>
    </row>
    <row r="7" spans="3:26">
      <c r="C7" s="197" t="str">
        <f>一日目!D6</f>
        <v/>
      </c>
      <c r="D7" s="202" t="e">
        <f>(一日目!F6)/60</f>
        <v>#VALUE!</v>
      </c>
      <c r="F7" s="198" t="str">
        <f>二日目!D6</f>
        <v/>
      </c>
      <c r="G7" s="198" t="e">
        <f>(二日目!F6)/60</f>
        <v>#VALUE!</v>
      </c>
      <c r="I7" s="197" t="str">
        <f>三日目!D6</f>
        <v/>
      </c>
      <c r="J7" s="197" t="e">
        <f>三日目!F6/60</f>
        <v>#VALUE!</v>
      </c>
      <c r="L7" s="198" t="str">
        <f>四日目!D6</f>
        <v/>
      </c>
      <c r="M7" s="198" t="e">
        <f>四日目!F6/60</f>
        <v>#VALUE!</v>
      </c>
      <c r="O7" s="197" t="str">
        <f>五日目!D6</f>
        <v/>
      </c>
      <c r="P7" s="197" t="e">
        <f>五日目!F6/60</f>
        <v>#VALUE!</v>
      </c>
      <c r="R7" s="198" t="str">
        <f>六日目!D6</f>
        <v/>
      </c>
      <c r="S7" s="198" t="e">
        <f>六日目!F6/60</f>
        <v>#VALUE!</v>
      </c>
      <c r="U7" s="197" t="str">
        <f>七日目!D6</f>
        <v/>
      </c>
      <c r="V7" s="197" t="e">
        <f>七日目!F6/60</f>
        <v>#VALUE!</v>
      </c>
      <c r="Y7" t="s">
        <v>121</v>
      </c>
      <c r="Z7">
        <v>40</v>
      </c>
    </row>
    <row r="8" spans="3:26">
      <c r="C8" s="197" t="str">
        <f>一日目!D7</f>
        <v/>
      </c>
      <c r="D8" s="202" t="e">
        <f>(一日目!F7)/60</f>
        <v>#VALUE!</v>
      </c>
      <c r="F8" s="198" t="str">
        <f>二日目!D7</f>
        <v/>
      </c>
      <c r="G8" s="198" t="e">
        <f>(二日目!F7)/60</f>
        <v>#VALUE!</v>
      </c>
      <c r="I8" s="197" t="str">
        <f>三日目!D7</f>
        <v/>
      </c>
      <c r="J8" s="197" t="e">
        <f>三日目!F7/60</f>
        <v>#VALUE!</v>
      </c>
      <c r="L8" s="198" t="str">
        <f>四日目!D7</f>
        <v/>
      </c>
      <c r="M8" s="198" t="e">
        <f>四日目!F7/60</f>
        <v>#VALUE!</v>
      </c>
      <c r="O8" s="197" t="str">
        <f>五日目!D7</f>
        <v/>
      </c>
      <c r="P8" s="197" t="e">
        <f>五日目!F7/60</f>
        <v>#VALUE!</v>
      </c>
      <c r="R8" s="198" t="str">
        <f>六日目!D7</f>
        <v/>
      </c>
      <c r="S8" s="198" t="e">
        <f>六日目!F7/60</f>
        <v>#VALUE!</v>
      </c>
      <c r="U8" s="197" t="str">
        <f>七日目!D7</f>
        <v/>
      </c>
      <c r="V8" s="197" t="e">
        <f>七日目!F7/60</f>
        <v>#VALUE!</v>
      </c>
      <c r="Y8" t="s">
        <v>107</v>
      </c>
      <c r="Z8">
        <v>40</v>
      </c>
    </row>
    <row r="9" spans="3:26">
      <c r="C9" s="197" t="str">
        <f>一日目!D8</f>
        <v/>
      </c>
      <c r="D9" s="202" t="e">
        <f>(一日目!F8)/60</f>
        <v>#VALUE!</v>
      </c>
      <c r="F9" s="198" t="str">
        <f>二日目!D8</f>
        <v/>
      </c>
      <c r="G9" s="198" t="e">
        <f>(二日目!F8)/60</f>
        <v>#VALUE!</v>
      </c>
      <c r="I9" s="197" t="str">
        <f>三日目!D8</f>
        <v/>
      </c>
      <c r="J9" s="197" t="e">
        <f>三日目!F8/60</f>
        <v>#VALUE!</v>
      </c>
      <c r="L9" s="198" t="str">
        <f>四日目!D8</f>
        <v/>
      </c>
      <c r="M9" s="198" t="e">
        <f>四日目!F8/60</f>
        <v>#VALUE!</v>
      </c>
      <c r="O9" s="197" t="str">
        <f>五日目!D8</f>
        <v/>
      </c>
      <c r="P9" s="197" t="e">
        <f>五日目!F8/60</f>
        <v>#VALUE!</v>
      </c>
      <c r="R9" s="198" t="str">
        <f>六日目!D8</f>
        <v/>
      </c>
      <c r="S9" s="198" t="e">
        <f>六日目!F8/60</f>
        <v>#VALUE!</v>
      </c>
      <c r="U9" s="197" t="str">
        <f>七日目!D8</f>
        <v/>
      </c>
      <c r="V9" s="197" t="e">
        <f>七日目!F8/60</f>
        <v>#VALUE!</v>
      </c>
      <c r="Y9" t="s">
        <v>122</v>
      </c>
      <c r="Z9">
        <v>40</v>
      </c>
    </row>
    <row r="10" spans="3:26">
      <c r="C10" s="197" t="str">
        <f>一日目!D9</f>
        <v/>
      </c>
      <c r="D10" s="202" t="e">
        <f>(一日目!F9)/60</f>
        <v>#VALUE!</v>
      </c>
      <c r="F10" s="198" t="str">
        <f>二日目!D9</f>
        <v/>
      </c>
      <c r="G10" s="198" t="e">
        <f>(二日目!F9)/60</f>
        <v>#VALUE!</v>
      </c>
      <c r="I10" s="197" t="str">
        <f>三日目!D9</f>
        <v/>
      </c>
      <c r="J10" s="197" t="e">
        <f>三日目!F9/60</f>
        <v>#VALUE!</v>
      </c>
      <c r="L10" s="198" t="str">
        <f>四日目!D9</f>
        <v/>
      </c>
      <c r="M10" s="198" t="e">
        <f>四日目!F9/60</f>
        <v>#VALUE!</v>
      </c>
      <c r="O10" s="197" t="str">
        <f>五日目!D9</f>
        <v/>
      </c>
      <c r="P10" s="197" t="e">
        <f>五日目!F9/60</f>
        <v>#VALUE!</v>
      </c>
      <c r="R10" s="198" t="str">
        <f>六日目!D9</f>
        <v/>
      </c>
      <c r="S10" s="198" t="e">
        <f>六日目!F9/60</f>
        <v>#VALUE!</v>
      </c>
      <c r="U10" s="197" t="str">
        <f>七日目!D9</f>
        <v/>
      </c>
      <c r="V10" s="197" t="e">
        <f>七日目!F9/60</f>
        <v>#VALUE!</v>
      </c>
    </row>
    <row r="11" spans="3:26">
      <c r="C11" s="197" t="str">
        <f>一日目!D10</f>
        <v/>
      </c>
      <c r="D11" s="202" t="e">
        <f>(一日目!F10)/60</f>
        <v>#VALUE!</v>
      </c>
      <c r="F11" s="198" t="str">
        <f>二日目!D10</f>
        <v/>
      </c>
      <c r="G11" s="198" t="e">
        <f>(二日目!F10)/60</f>
        <v>#VALUE!</v>
      </c>
      <c r="I11" s="197" t="str">
        <f>三日目!D10</f>
        <v/>
      </c>
      <c r="J11" s="197" t="e">
        <f>三日目!F10/60</f>
        <v>#VALUE!</v>
      </c>
      <c r="L11" s="198" t="str">
        <f>四日目!D10</f>
        <v/>
      </c>
      <c r="M11" s="198" t="e">
        <f>四日目!F10/60</f>
        <v>#VALUE!</v>
      </c>
      <c r="O11" s="197" t="str">
        <f>五日目!D10</f>
        <v/>
      </c>
      <c r="P11" s="197" t="e">
        <f>五日目!F10/60</f>
        <v>#VALUE!</v>
      </c>
      <c r="R11" s="198" t="str">
        <f>六日目!D10</f>
        <v/>
      </c>
      <c r="S11" s="198" t="e">
        <f>六日目!F10/60</f>
        <v>#VALUE!</v>
      </c>
      <c r="U11" s="197" t="str">
        <f>七日目!D10</f>
        <v/>
      </c>
      <c r="V11" s="197" t="e">
        <f>七日目!F10/60</f>
        <v>#VALUE!</v>
      </c>
    </row>
    <row r="12" spans="3:26">
      <c r="C12" s="197" t="str">
        <f>一日目!D11</f>
        <v/>
      </c>
      <c r="D12" s="202" t="e">
        <f>(一日目!F11)/60</f>
        <v>#VALUE!</v>
      </c>
      <c r="F12" s="198" t="str">
        <f>二日目!D11</f>
        <v/>
      </c>
      <c r="G12" s="198" t="e">
        <f>(二日目!F11)/60</f>
        <v>#VALUE!</v>
      </c>
      <c r="I12" s="197" t="str">
        <f>三日目!D11</f>
        <v/>
      </c>
      <c r="J12" s="197" t="e">
        <f>三日目!F11/60</f>
        <v>#VALUE!</v>
      </c>
      <c r="L12" s="198" t="str">
        <f>四日目!D11</f>
        <v/>
      </c>
      <c r="M12" s="198" t="e">
        <f>四日目!F11/60</f>
        <v>#VALUE!</v>
      </c>
      <c r="O12" s="197" t="str">
        <f>五日目!D11</f>
        <v/>
      </c>
      <c r="P12" s="197" t="e">
        <f>五日目!F11/60</f>
        <v>#VALUE!</v>
      </c>
      <c r="R12" s="198" t="str">
        <f>六日目!D11</f>
        <v/>
      </c>
      <c r="S12" s="198" t="e">
        <f>六日目!F11/60</f>
        <v>#VALUE!</v>
      </c>
      <c r="U12" s="197" t="str">
        <f>七日目!D11</f>
        <v/>
      </c>
      <c r="V12" s="197" t="e">
        <f>七日目!F11/60</f>
        <v>#VALUE!</v>
      </c>
    </row>
    <row r="13" spans="3:26">
      <c r="C13" s="197" t="str">
        <f>一日目!D12</f>
        <v/>
      </c>
      <c r="D13" s="202" t="e">
        <f>(一日目!F12)/60</f>
        <v>#VALUE!</v>
      </c>
      <c r="F13" s="198" t="str">
        <f>二日目!D12</f>
        <v/>
      </c>
      <c r="G13" s="198" t="e">
        <f>(二日目!F12)/60</f>
        <v>#VALUE!</v>
      </c>
      <c r="I13" s="197" t="str">
        <f>三日目!D12</f>
        <v/>
      </c>
      <c r="J13" s="197" t="e">
        <f>三日目!F12/60</f>
        <v>#VALUE!</v>
      </c>
      <c r="L13" s="198" t="str">
        <f>四日目!D12</f>
        <v/>
      </c>
      <c r="M13" s="198" t="e">
        <f>四日目!F12/60</f>
        <v>#VALUE!</v>
      </c>
      <c r="O13" s="197" t="str">
        <f>五日目!D12</f>
        <v/>
      </c>
      <c r="P13" s="197" t="e">
        <f>五日目!F12/60</f>
        <v>#VALUE!</v>
      </c>
      <c r="R13" s="198" t="str">
        <f>六日目!D12</f>
        <v/>
      </c>
      <c r="S13" s="198" t="e">
        <f>六日目!F12/60</f>
        <v>#VALUE!</v>
      </c>
      <c r="U13" s="197" t="str">
        <f>七日目!D12</f>
        <v/>
      </c>
      <c r="V13" s="197" t="e">
        <f>七日目!F12/60</f>
        <v>#VALUE!</v>
      </c>
    </row>
    <row r="14" spans="3:26">
      <c r="C14" s="197" t="str">
        <f>一日目!D13</f>
        <v/>
      </c>
      <c r="D14" s="202" t="e">
        <f>(一日目!F13)/60</f>
        <v>#VALUE!</v>
      </c>
      <c r="F14" s="198" t="str">
        <f>二日目!D13</f>
        <v/>
      </c>
      <c r="G14" s="198" t="e">
        <f>(二日目!F13)/60</f>
        <v>#VALUE!</v>
      </c>
      <c r="I14" s="197" t="str">
        <f>三日目!D13</f>
        <v/>
      </c>
      <c r="J14" s="197" t="e">
        <f>三日目!F13/60</f>
        <v>#VALUE!</v>
      </c>
      <c r="L14" s="198" t="str">
        <f>四日目!D13</f>
        <v/>
      </c>
      <c r="M14" s="198" t="e">
        <f>四日目!F13/60</f>
        <v>#VALUE!</v>
      </c>
      <c r="O14" s="197" t="str">
        <f>五日目!D13</f>
        <v/>
      </c>
      <c r="P14" s="197" t="e">
        <f>五日目!F13/60</f>
        <v>#VALUE!</v>
      </c>
      <c r="R14" s="198" t="str">
        <f>六日目!D13</f>
        <v/>
      </c>
      <c r="S14" s="198" t="e">
        <f>六日目!F13/60</f>
        <v>#VALUE!</v>
      </c>
      <c r="U14" s="197" t="str">
        <f>七日目!D13</f>
        <v/>
      </c>
      <c r="V14" s="197" t="e">
        <f>七日目!F13/60</f>
        <v>#VALUE!</v>
      </c>
    </row>
    <row r="15" spans="3:26">
      <c r="C15" s="197" t="str">
        <f>一日目!D14</f>
        <v/>
      </c>
      <c r="D15" s="202" t="e">
        <f>(一日目!F14)/60</f>
        <v>#VALUE!</v>
      </c>
      <c r="F15" s="198" t="str">
        <f>二日目!D14</f>
        <v/>
      </c>
      <c r="G15" s="198" t="e">
        <f>(二日目!F14)/60</f>
        <v>#VALUE!</v>
      </c>
      <c r="I15" s="197" t="str">
        <f>三日目!D14</f>
        <v/>
      </c>
      <c r="J15" s="197" t="e">
        <f>三日目!F14/60</f>
        <v>#VALUE!</v>
      </c>
      <c r="L15" s="198" t="str">
        <f>四日目!D14</f>
        <v/>
      </c>
      <c r="M15" s="198" t="e">
        <f>四日目!F14/60</f>
        <v>#VALUE!</v>
      </c>
      <c r="O15" s="197" t="str">
        <f>五日目!D14</f>
        <v/>
      </c>
      <c r="P15" s="197" t="e">
        <f>五日目!F14/60</f>
        <v>#VALUE!</v>
      </c>
      <c r="R15" s="198" t="str">
        <f>六日目!D14</f>
        <v/>
      </c>
      <c r="S15" s="198" t="e">
        <f>六日目!F14/60</f>
        <v>#VALUE!</v>
      </c>
      <c r="U15" s="197" t="str">
        <f>七日目!D14</f>
        <v/>
      </c>
      <c r="V15" s="197" t="e">
        <f>七日目!F14/60</f>
        <v>#VALUE!</v>
      </c>
    </row>
    <row r="16" spans="3:26">
      <c r="C16" s="197" t="str">
        <f>一日目!D15</f>
        <v/>
      </c>
      <c r="D16" s="202" t="e">
        <f>(一日目!F15)/60</f>
        <v>#VALUE!</v>
      </c>
      <c r="F16" s="198" t="str">
        <f>二日目!D15</f>
        <v/>
      </c>
      <c r="G16" s="198" t="e">
        <f>(二日目!F15)/60</f>
        <v>#VALUE!</v>
      </c>
      <c r="I16" s="197" t="str">
        <f>三日目!D15</f>
        <v/>
      </c>
      <c r="J16" s="197" t="e">
        <f>三日目!F15/60</f>
        <v>#VALUE!</v>
      </c>
      <c r="L16" s="198" t="str">
        <f>四日目!D15</f>
        <v/>
      </c>
      <c r="M16" s="198" t="e">
        <f>四日目!F15/60</f>
        <v>#VALUE!</v>
      </c>
      <c r="O16" s="197" t="str">
        <f>五日目!D15</f>
        <v/>
      </c>
      <c r="P16" s="197" t="e">
        <f>五日目!F15/60</f>
        <v>#VALUE!</v>
      </c>
      <c r="R16" s="198" t="str">
        <f>六日目!D15</f>
        <v/>
      </c>
      <c r="S16" s="198" t="e">
        <f>六日目!F15/60</f>
        <v>#VALUE!</v>
      </c>
      <c r="U16" s="197" t="str">
        <f>七日目!D15</f>
        <v/>
      </c>
      <c r="V16" s="197" t="e">
        <f>七日目!F15/60</f>
        <v>#VALUE!</v>
      </c>
    </row>
    <row r="17" spans="3:22">
      <c r="C17" s="197" t="str">
        <f>一日目!D16</f>
        <v/>
      </c>
      <c r="D17" s="202" t="e">
        <f>(一日目!F16)/60</f>
        <v>#VALUE!</v>
      </c>
      <c r="F17" s="198" t="str">
        <f>二日目!D16</f>
        <v/>
      </c>
      <c r="G17" s="198" t="e">
        <f>(二日目!F16)/60</f>
        <v>#VALUE!</v>
      </c>
      <c r="I17" s="197" t="str">
        <f>三日目!D16</f>
        <v/>
      </c>
      <c r="J17" s="197" t="e">
        <f>三日目!F16/60</f>
        <v>#VALUE!</v>
      </c>
      <c r="L17" s="198" t="str">
        <f>四日目!D16</f>
        <v/>
      </c>
      <c r="M17" s="198" t="e">
        <f>四日目!F16/60</f>
        <v>#VALUE!</v>
      </c>
      <c r="O17" s="197" t="str">
        <f>五日目!D16</f>
        <v/>
      </c>
      <c r="P17" s="197" t="e">
        <f>五日目!F16/60</f>
        <v>#VALUE!</v>
      </c>
      <c r="R17" s="198" t="str">
        <f>六日目!D16</f>
        <v/>
      </c>
      <c r="S17" s="198" t="e">
        <f>六日目!F16/60</f>
        <v>#VALUE!</v>
      </c>
      <c r="U17" s="197" t="str">
        <f>七日目!D16</f>
        <v/>
      </c>
      <c r="V17" s="197" t="e">
        <f>七日目!F16/60</f>
        <v>#VALUE!</v>
      </c>
    </row>
    <row r="18" spans="3:22">
      <c r="C18" s="197" t="str">
        <f>一日目!D17</f>
        <v/>
      </c>
      <c r="D18" s="202" t="e">
        <f>(一日目!F17)/60</f>
        <v>#VALUE!</v>
      </c>
      <c r="F18" s="198" t="str">
        <f>二日目!D17</f>
        <v/>
      </c>
      <c r="G18" s="198" t="e">
        <f>(二日目!F17)/60</f>
        <v>#VALUE!</v>
      </c>
      <c r="I18" s="197" t="str">
        <f>三日目!D17</f>
        <v/>
      </c>
      <c r="J18" s="197" t="e">
        <f>三日目!F17/60</f>
        <v>#VALUE!</v>
      </c>
      <c r="L18" s="198" t="str">
        <f>四日目!D17</f>
        <v/>
      </c>
      <c r="M18" s="198" t="e">
        <f>四日目!F17/60</f>
        <v>#VALUE!</v>
      </c>
      <c r="O18" s="197" t="str">
        <f>五日目!D17</f>
        <v/>
      </c>
      <c r="P18" s="197" t="e">
        <f>五日目!F17/60</f>
        <v>#VALUE!</v>
      </c>
      <c r="R18" s="198" t="str">
        <f>六日目!D17</f>
        <v/>
      </c>
      <c r="S18" s="198" t="e">
        <f>六日目!F17/60</f>
        <v>#VALUE!</v>
      </c>
      <c r="U18" s="197" t="str">
        <f>七日目!D17</f>
        <v/>
      </c>
      <c r="V18" s="197" t="e">
        <f>七日目!F17/60</f>
        <v>#VALUE!</v>
      </c>
    </row>
    <row r="19" spans="3:22">
      <c r="C19" s="197" t="str">
        <f>一日目!D18</f>
        <v/>
      </c>
      <c r="D19" s="202" t="e">
        <f>(一日目!F18)/60</f>
        <v>#VALUE!</v>
      </c>
      <c r="F19" s="198" t="str">
        <f>二日目!D18</f>
        <v/>
      </c>
      <c r="G19" s="198" t="e">
        <f>(二日目!F18)/60</f>
        <v>#VALUE!</v>
      </c>
      <c r="I19" s="197" t="str">
        <f>三日目!D18</f>
        <v/>
      </c>
      <c r="J19" s="197" t="e">
        <f>三日目!F18/60</f>
        <v>#VALUE!</v>
      </c>
      <c r="L19" s="198" t="str">
        <f>四日目!D18</f>
        <v/>
      </c>
      <c r="M19" s="198" t="e">
        <f>四日目!F18/60</f>
        <v>#VALUE!</v>
      </c>
      <c r="O19" s="197" t="str">
        <f>五日目!D18</f>
        <v/>
      </c>
      <c r="P19" s="197" t="e">
        <f>五日目!F18/60</f>
        <v>#VALUE!</v>
      </c>
      <c r="R19" s="198" t="str">
        <f>六日目!D18</f>
        <v/>
      </c>
      <c r="S19" s="198" t="e">
        <f>六日目!F18/60</f>
        <v>#VALUE!</v>
      </c>
      <c r="U19" s="197" t="str">
        <f>七日目!D18</f>
        <v/>
      </c>
      <c r="V19" s="197" t="e">
        <f>七日目!F18/60</f>
        <v>#VALUE!</v>
      </c>
    </row>
    <row r="20" spans="3:22">
      <c r="C20" s="197" t="str">
        <f>一日目!D19</f>
        <v/>
      </c>
      <c r="D20" s="202" t="e">
        <f>(一日目!F19)/60</f>
        <v>#VALUE!</v>
      </c>
      <c r="F20" s="198" t="str">
        <f>二日目!D19</f>
        <v/>
      </c>
      <c r="G20" s="198" t="e">
        <f>(二日目!F19)/60</f>
        <v>#VALUE!</v>
      </c>
      <c r="I20" s="197" t="str">
        <f>三日目!D19</f>
        <v/>
      </c>
      <c r="J20" s="197" t="e">
        <f>三日目!F19/60</f>
        <v>#VALUE!</v>
      </c>
      <c r="L20" s="198" t="str">
        <f>四日目!D19</f>
        <v/>
      </c>
      <c r="M20" s="198" t="e">
        <f>四日目!F19/60</f>
        <v>#VALUE!</v>
      </c>
      <c r="O20" s="197" t="str">
        <f>五日目!D19</f>
        <v/>
      </c>
      <c r="P20" s="197" t="e">
        <f>五日目!F19/60</f>
        <v>#VALUE!</v>
      </c>
      <c r="R20" s="198" t="str">
        <f>六日目!D19</f>
        <v/>
      </c>
      <c r="S20" s="198" t="e">
        <f>六日目!F19/60</f>
        <v>#VALUE!</v>
      </c>
      <c r="U20" s="197" t="str">
        <f>七日目!D19</f>
        <v/>
      </c>
      <c r="V20" s="197" t="e">
        <f>七日目!F19/60</f>
        <v>#VALUE!</v>
      </c>
    </row>
    <row r="21" spans="3:22">
      <c r="C21" s="197" t="str">
        <f>一日目!D20</f>
        <v/>
      </c>
      <c r="D21" s="202" t="e">
        <f>(一日目!F20)/60</f>
        <v>#VALUE!</v>
      </c>
      <c r="F21" s="198" t="str">
        <f>二日目!D20</f>
        <v/>
      </c>
      <c r="G21" s="198" t="e">
        <f>(二日目!F20)/60</f>
        <v>#VALUE!</v>
      </c>
      <c r="I21" s="197" t="str">
        <f>三日目!D20</f>
        <v/>
      </c>
      <c r="J21" s="197" t="e">
        <f>三日目!F20/60</f>
        <v>#VALUE!</v>
      </c>
      <c r="L21" s="198" t="str">
        <f>四日目!D20</f>
        <v/>
      </c>
      <c r="M21" s="198" t="e">
        <f>四日目!F20/60</f>
        <v>#VALUE!</v>
      </c>
      <c r="O21" s="197" t="str">
        <f>五日目!D20</f>
        <v/>
      </c>
      <c r="P21" s="197" t="e">
        <f>五日目!F20/60</f>
        <v>#VALUE!</v>
      </c>
      <c r="R21" s="198" t="str">
        <f>六日目!D20</f>
        <v/>
      </c>
      <c r="S21" s="198" t="e">
        <f>六日目!F20/60</f>
        <v>#VALUE!</v>
      </c>
      <c r="U21" s="197" t="str">
        <f>七日目!D20</f>
        <v/>
      </c>
      <c r="V21" s="197" t="e">
        <f>七日目!F20/60</f>
        <v>#VALUE!</v>
      </c>
    </row>
    <row r="22" spans="3:22">
      <c r="C22" s="197" t="str">
        <f>一日目!D21</f>
        <v/>
      </c>
      <c r="D22" s="202" t="e">
        <f>(一日目!F21)/60</f>
        <v>#VALUE!</v>
      </c>
      <c r="F22" s="198" t="str">
        <f>二日目!D21</f>
        <v/>
      </c>
      <c r="G22" s="198" t="e">
        <f>(二日目!F21)/60</f>
        <v>#VALUE!</v>
      </c>
      <c r="I22" s="197" t="str">
        <f>三日目!D21</f>
        <v/>
      </c>
      <c r="J22" s="197" t="e">
        <f>三日目!F21/60</f>
        <v>#VALUE!</v>
      </c>
      <c r="L22" s="198" t="str">
        <f>四日目!D21</f>
        <v/>
      </c>
      <c r="M22" s="198" t="e">
        <f>四日目!F21/60</f>
        <v>#VALUE!</v>
      </c>
      <c r="O22" s="197" t="str">
        <f>五日目!D21</f>
        <v/>
      </c>
      <c r="P22" s="197" t="e">
        <f>五日目!F21/60</f>
        <v>#VALUE!</v>
      </c>
      <c r="R22" s="198" t="str">
        <f>六日目!D21</f>
        <v/>
      </c>
      <c r="S22" s="198" t="e">
        <f>六日目!F21/60</f>
        <v>#VALUE!</v>
      </c>
      <c r="U22" s="197" t="str">
        <f>七日目!D21</f>
        <v/>
      </c>
      <c r="V22" s="197" t="e">
        <f>七日目!F21/60</f>
        <v>#VALUE!</v>
      </c>
    </row>
    <row r="23" spans="3:22">
      <c r="C23" s="197" t="str">
        <f>一日目!D22</f>
        <v/>
      </c>
      <c r="D23" s="202" t="e">
        <f>(一日目!F22)/60</f>
        <v>#VALUE!</v>
      </c>
      <c r="F23" s="198" t="str">
        <f>二日目!D22</f>
        <v/>
      </c>
      <c r="G23" s="198" t="e">
        <f>(二日目!F22)/60</f>
        <v>#VALUE!</v>
      </c>
      <c r="I23" s="197" t="str">
        <f>三日目!D22</f>
        <v/>
      </c>
      <c r="J23" s="197" t="e">
        <f>三日目!F22/60</f>
        <v>#VALUE!</v>
      </c>
      <c r="L23" s="198" t="str">
        <f>四日目!D22</f>
        <v/>
      </c>
      <c r="M23" s="198" t="e">
        <f>四日目!F22/60</f>
        <v>#VALUE!</v>
      </c>
      <c r="O23" s="197" t="str">
        <f>五日目!D22</f>
        <v/>
      </c>
      <c r="P23" s="197" t="e">
        <f>五日目!F22/60</f>
        <v>#VALUE!</v>
      </c>
      <c r="R23" s="198" t="str">
        <f>六日目!D22</f>
        <v/>
      </c>
      <c r="S23" s="198" t="e">
        <f>六日目!F22/60</f>
        <v>#VALUE!</v>
      </c>
      <c r="U23" s="197" t="str">
        <f>七日目!D22</f>
        <v/>
      </c>
      <c r="V23" s="197" t="e">
        <f>七日目!F22/60</f>
        <v>#VALUE!</v>
      </c>
    </row>
    <row r="24" spans="3:22">
      <c r="C24" s="197" t="str">
        <f>一日目!D23</f>
        <v/>
      </c>
      <c r="D24" s="202" t="e">
        <f>(一日目!F23)/60</f>
        <v>#VALUE!</v>
      </c>
      <c r="F24" s="198" t="str">
        <f>二日目!D23</f>
        <v/>
      </c>
      <c r="G24" s="198" t="e">
        <f>(二日目!F23)/60</f>
        <v>#VALUE!</v>
      </c>
      <c r="I24" s="197" t="str">
        <f>三日目!D23</f>
        <v/>
      </c>
      <c r="J24" s="197" t="e">
        <f>三日目!F23/60</f>
        <v>#VALUE!</v>
      </c>
      <c r="L24" s="198" t="str">
        <f>四日目!D23</f>
        <v/>
      </c>
      <c r="M24" s="198" t="e">
        <f>四日目!F23/60</f>
        <v>#VALUE!</v>
      </c>
      <c r="O24" s="197" t="str">
        <f>五日目!D23</f>
        <v/>
      </c>
      <c r="P24" s="197" t="e">
        <f>五日目!F23/60</f>
        <v>#VALUE!</v>
      </c>
      <c r="R24" s="198" t="str">
        <f>六日目!D23</f>
        <v/>
      </c>
      <c r="S24" s="198" t="e">
        <f>六日目!F23/60</f>
        <v>#VALUE!</v>
      </c>
      <c r="U24" s="197" t="str">
        <f>七日目!D23</f>
        <v/>
      </c>
      <c r="V24" s="197" t="e">
        <f>七日目!F23/60</f>
        <v>#VALUE!</v>
      </c>
    </row>
    <row r="25" spans="3:22">
      <c r="C25" s="197" t="str">
        <f>一日目!D24</f>
        <v/>
      </c>
      <c r="D25" s="202" t="e">
        <f>(一日目!F24)/60</f>
        <v>#VALUE!</v>
      </c>
      <c r="F25" s="198" t="str">
        <f>二日目!D24</f>
        <v/>
      </c>
      <c r="G25" s="198" t="e">
        <f>(二日目!F24)/60</f>
        <v>#VALUE!</v>
      </c>
      <c r="I25" s="197" t="str">
        <f>三日目!D24</f>
        <v/>
      </c>
      <c r="J25" s="197" t="e">
        <f>三日目!F24/60</f>
        <v>#VALUE!</v>
      </c>
      <c r="L25" s="198" t="str">
        <f>四日目!D24</f>
        <v/>
      </c>
      <c r="M25" s="198" t="e">
        <f>四日目!F24/60</f>
        <v>#VALUE!</v>
      </c>
      <c r="O25" s="197" t="str">
        <f>五日目!D24</f>
        <v/>
      </c>
      <c r="P25" s="197" t="e">
        <f>五日目!F24/60</f>
        <v>#VALUE!</v>
      </c>
      <c r="R25" s="198" t="str">
        <f>六日目!D24</f>
        <v/>
      </c>
      <c r="S25" s="198" t="e">
        <f>六日目!F24/60</f>
        <v>#VALUE!</v>
      </c>
      <c r="U25" s="197" t="str">
        <f>七日目!D24</f>
        <v/>
      </c>
      <c r="V25" s="197" t="e">
        <f>七日目!F24/60</f>
        <v>#VALUE!</v>
      </c>
    </row>
    <row r="26" spans="3:22">
      <c r="C26" s="197" t="str">
        <f>一日目!D25</f>
        <v/>
      </c>
      <c r="D26" s="202" t="e">
        <f>(一日目!F25)/60</f>
        <v>#VALUE!</v>
      </c>
      <c r="F26" s="198" t="str">
        <f>二日目!D25</f>
        <v/>
      </c>
      <c r="G26" s="198" t="e">
        <f>(二日目!F25)/60</f>
        <v>#VALUE!</v>
      </c>
      <c r="I26" s="197" t="str">
        <f>三日目!D25</f>
        <v/>
      </c>
      <c r="J26" s="197" t="e">
        <f>三日目!F25/60</f>
        <v>#VALUE!</v>
      </c>
      <c r="L26" s="198" t="str">
        <f>四日目!D25</f>
        <v/>
      </c>
      <c r="M26" s="198" t="e">
        <f>四日目!F25/60</f>
        <v>#VALUE!</v>
      </c>
      <c r="O26" s="197" t="str">
        <f>五日目!D25</f>
        <v/>
      </c>
      <c r="P26" s="197" t="e">
        <f>五日目!F25/60</f>
        <v>#VALUE!</v>
      </c>
      <c r="R26" s="198" t="str">
        <f>六日目!D25</f>
        <v/>
      </c>
      <c r="S26" s="198" t="e">
        <f>六日目!F25/60</f>
        <v>#VALUE!</v>
      </c>
      <c r="U26" s="197" t="str">
        <f>七日目!D25</f>
        <v/>
      </c>
      <c r="V26" s="197" t="e">
        <f>七日目!F25/60</f>
        <v>#VALUE!</v>
      </c>
    </row>
    <row r="27" spans="3:22">
      <c r="C27" s="197" t="str">
        <f>一日目!D26</f>
        <v/>
      </c>
      <c r="D27" s="202" t="e">
        <f>(一日目!F26)/60</f>
        <v>#VALUE!</v>
      </c>
      <c r="F27" s="198" t="str">
        <f>二日目!D26</f>
        <v/>
      </c>
      <c r="G27" s="198" t="e">
        <f>(二日目!F26)/60</f>
        <v>#VALUE!</v>
      </c>
      <c r="I27" s="197" t="str">
        <f>三日目!D26</f>
        <v/>
      </c>
      <c r="J27" s="197" t="e">
        <f>三日目!F26/60</f>
        <v>#VALUE!</v>
      </c>
      <c r="L27" s="198" t="str">
        <f>四日目!D26</f>
        <v/>
      </c>
      <c r="M27" s="198" t="e">
        <f>四日目!F26/60</f>
        <v>#VALUE!</v>
      </c>
      <c r="O27" s="197" t="str">
        <f>五日目!D26</f>
        <v/>
      </c>
      <c r="P27" s="197" t="e">
        <f>五日目!F26/60</f>
        <v>#VALUE!</v>
      </c>
      <c r="R27" s="198" t="str">
        <f>六日目!D26</f>
        <v/>
      </c>
      <c r="S27" s="198" t="e">
        <f>六日目!F26/60</f>
        <v>#VALUE!</v>
      </c>
      <c r="U27" s="197" t="str">
        <f>七日目!D26</f>
        <v/>
      </c>
      <c r="V27" s="197" t="e">
        <f>七日目!F26/60</f>
        <v>#VALUE!</v>
      </c>
    </row>
    <row r="28" spans="3:22">
      <c r="C28" s="197" t="str">
        <f>一日目!D27</f>
        <v/>
      </c>
      <c r="D28" s="202" t="e">
        <f>(一日目!F27)/60</f>
        <v>#VALUE!</v>
      </c>
      <c r="F28" s="198" t="str">
        <f>二日目!D27</f>
        <v/>
      </c>
      <c r="G28" s="198" t="e">
        <f>(二日目!F27)/60</f>
        <v>#VALUE!</v>
      </c>
      <c r="I28" s="197" t="str">
        <f>三日目!D27</f>
        <v/>
      </c>
      <c r="J28" s="197" t="e">
        <f>三日目!F27/60</f>
        <v>#VALUE!</v>
      </c>
      <c r="L28" s="198" t="str">
        <f>四日目!D27</f>
        <v/>
      </c>
      <c r="M28" s="198" t="e">
        <f>四日目!F27/60</f>
        <v>#VALUE!</v>
      </c>
      <c r="O28" s="197" t="str">
        <f>五日目!D27</f>
        <v/>
      </c>
      <c r="P28" s="197" t="e">
        <f>五日目!F27/60</f>
        <v>#VALUE!</v>
      </c>
      <c r="R28" s="198" t="str">
        <f>六日目!D27</f>
        <v/>
      </c>
      <c r="S28" s="198" t="e">
        <f>六日目!F27/60</f>
        <v>#VALUE!</v>
      </c>
      <c r="U28" s="197" t="str">
        <f>七日目!D27</f>
        <v/>
      </c>
      <c r="V28" s="197" t="e">
        <f>七日目!F27/60</f>
        <v>#VALUE!</v>
      </c>
    </row>
    <row r="29" spans="3:22">
      <c r="C29" s="197" t="str">
        <f>一日目!D28</f>
        <v/>
      </c>
      <c r="D29" s="202" t="e">
        <f>(一日目!F28)/60</f>
        <v>#VALUE!</v>
      </c>
      <c r="F29" s="198" t="str">
        <f>二日目!D28</f>
        <v/>
      </c>
      <c r="G29" s="198" t="e">
        <f>(二日目!F28)/60</f>
        <v>#VALUE!</v>
      </c>
      <c r="I29" s="197" t="str">
        <f>三日目!D28</f>
        <v/>
      </c>
      <c r="J29" s="197" t="e">
        <f>三日目!F28/60</f>
        <v>#VALUE!</v>
      </c>
      <c r="L29" s="198" t="str">
        <f>四日目!D28</f>
        <v/>
      </c>
      <c r="M29" s="198" t="e">
        <f>四日目!F28/60</f>
        <v>#VALUE!</v>
      </c>
      <c r="O29" s="197" t="str">
        <f>五日目!D28</f>
        <v/>
      </c>
      <c r="P29" s="197" t="e">
        <f>五日目!F28/60</f>
        <v>#VALUE!</v>
      </c>
      <c r="R29" s="198" t="str">
        <f>六日目!D28</f>
        <v/>
      </c>
      <c r="S29" s="198" t="e">
        <f>六日目!F28/60</f>
        <v>#VALUE!</v>
      </c>
      <c r="U29" s="197" t="str">
        <f>七日目!D28</f>
        <v/>
      </c>
      <c r="V29" s="197" t="e">
        <f>七日目!F28/60</f>
        <v>#VALUE!</v>
      </c>
    </row>
    <row r="30" spans="3:22">
      <c r="C30" s="197" t="str">
        <f>一日目!D29</f>
        <v/>
      </c>
      <c r="D30" s="202" t="e">
        <f>(一日目!F29)/60</f>
        <v>#VALUE!</v>
      </c>
      <c r="F30" s="198" t="str">
        <f>二日目!D29</f>
        <v/>
      </c>
      <c r="G30" s="198" t="e">
        <f>(二日目!F29)/60</f>
        <v>#VALUE!</v>
      </c>
      <c r="I30" s="197" t="str">
        <f>三日目!D29</f>
        <v/>
      </c>
      <c r="J30" s="197" t="e">
        <f>三日目!F29/60</f>
        <v>#VALUE!</v>
      </c>
      <c r="L30" s="198" t="str">
        <f>四日目!D29</f>
        <v/>
      </c>
      <c r="M30" s="198" t="e">
        <f>四日目!F29/60</f>
        <v>#VALUE!</v>
      </c>
      <c r="O30" s="197" t="str">
        <f>五日目!D29</f>
        <v/>
      </c>
      <c r="P30" s="197" t="e">
        <f>五日目!F29/60</f>
        <v>#VALUE!</v>
      </c>
      <c r="R30" s="198" t="str">
        <f>六日目!D29</f>
        <v/>
      </c>
      <c r="S30" s="198" t="e">
        <f>六日目!F29/60</f>
        <v>#VALUE!</v>
      </c>
      <c r="U30" s="197" t="str">
        <f>七日目!D29</f>
        <v/>
      </c>
      <c r="V30" s="197" t="e">
        <f>七日目!F29/60</f>
        <v>#VALUE!</v>
      </c>
    </row>
    <row r="31" spans="3:22">
      <c r="C31" s="197" t="str">
        <f>一日目!D30</f>
        <v/>
      </c>
      <c r="D31" s="202" t="e">
        <f>(一日目!F30)/60</f>
        <v>#VALUE!</v>
      </c>
      <c r="F31" s="198" t="str">
        <f>二日目!D30</f>
        <v/>
      </c>
      <c r="G31" s="198" t="e">
        <f>(二日目!F30)/60</f>
        <v>#VALUE!</v>
      </c>
      <c r="I31" s="197" t="str">
        <f>三日目!D30</f>
        <v/>
      </c>
      <c r="J31" s="197" t="e">
        <f>三日目!F30/60</f>
        <v>#VALUE!</v>
      </c>
      <c r="L31" s="198" t="str">
        <f>四日目!D30</f>
        <v/>
      </c>
      <c r="M31" s="198" t="e">
        <f>四日目!F30/60</f>
        <v>#VALUE!</v>
      </c>
      <c r="O31" s="197" t="str">
        <f>五日目!D30</f>
        <v/>
      </c>
      <c r="P31" s="197" t="e">
        <f>五日目!F30/60</f>
        <v>#VALUE!</v>
      </c>
      <c r="R31" s="198" t="str">
        <f>六日目!D30</f>
        <v/>
      </c>
      <c r="S31" s="198" t="e">
        <f>六日目!F30/60</f>
        <v>#VALUE!</v>
      </c>
      <c r="U31" s="197" t="str">
        <f>七日目!D30</f>
        <v/>
      </c>
      <c r="V31" s="197" t="e">
        <f>七日目!F30/60</f>
        <v>#VALUE!</v>
      </c>
    </row>
    <row r="32" spans="3:22">
      <c r="C32" s="197" t="str">
        <f>一日目!D31</f>
        <v/>
      </c>
      <c r="D32" s="202" t="e">
        <f>(一日目!F31)/60</f>
        <v>#VALUE!</v>
      </c>
      <c r="F32" s="198" t="str">
        <f>二日目!D31</f>
        <v/>
      </c>
      <c r="G32" s="198" t="e">
        <f>(二日目!F31)/60</f>
        <v>#VALUE!</v>
      </c>
      <c r="I32" s="197" t="str">
        <f>三日目!D31</f>
        <v/>
      </c>
      <c r="J32" s="197" t="e">
        <f>三日目!F31/60</f>
        <v>#VALUE!</v>
      </c>
      <c r="L32" s="198" t="str">
        <f>四日目!D31</f>
        <v/>
      </c>
      <c r="M32" s="198" t="e">
        <f>四日目!F31/60</f>
        <v>#VALUE!</v>
      </c>
      <c r="O32" s="197" t="str">
        <f>五日目!D31</f>
        <v/>
      </c>
      <c r="P32" s="197" t="e">
        <f>五日目!F31/60</f>
        <v>#VALUE!</v>
      </c>
      <c r="R32" s="198" t="str">
        <f>六日目!D31</f>
        <v/>
      </c>
      <c r="S32" s="198" t="e">
        <f>六日目!F31/60</f>
        <v>#VALUE!</v>
      </c>
      <c r="U32" s="197" t="str">
        <f>七日目!D31</f>
        <v/>
      </c>
      <c r="V32" s="197" t="e">
        <f>七日目!F31/60</f>
        <v>#VALUE!</v>
      </c>
    </row>
    <row r="33" spans="3:22">
      <c r="C33" s="197" t="str">
        <f>一日目!D32</f>
        <v/>
      </c>
      <c r="D33" s="202" t="e">
        <f>(一日目!F32)/60</f>
        <v>#VALUE!</v>
      </c>
      <c r="F33" s="198" t="str">
        <f>二日目!D32</f>
        <v/>
      </c>
      <c r="G33" s="198" t="e">
        <f>(二日目!F32)/60</f>
        <v>#VALUE!</v>
      </c>
      <c r="I33" s="197" t="str">
        <f>三日目!D32</f>
        <v/>
      </c>
      <c r="J33" s="197" t="e">
        <f>三日目!F32/60</f>
        <v>#VALUE!</v>
      </c>
      <c r="L33" s="198" t="str">
        <f>四日目!D32</f>
        <v/>
      </c>
      <c r="M33" s="198" t="e">
        <f>四日目!F32/60</f>
        <v>#VALUE!</v>
      </c>
      <c r="O33" s="197" t="str">
        <f>五日目!D32</f>
        <v/>
      </c>
      <c r="P33" s="197" t="e">
        <f>五日目!F32/60</f>
        <v>#VALUE!</v>
      </c>
      <c r="R33" s="198" t="str">
        <f>六日目!D32</f>
        <v/>
      </c>
      <c r="S33" s="198" t="e">
        <f>六日目!F32/60</f>
        <v>#VALUE!</v>
      </c>
      <c r="U33" s="197" t="str">
        <f>七日目!D32</f>
        <v/>
      </c>
      <c r="V33" s="197" t="e">
        <f>七日目!F32/60</f>
        <v>#VALUE!</v>
      </c>
    </row>
    <row r="34" spans="3:22">
      <c r="C34" s="197" t="str">
        <f>一日目!D33</f>
        <v/>
      </c>
      <c r="D34" s="202" t="e">
        <f>(一日目!F33)/60</f>
        <v>#VALUE!</v>
      </c>
      <c r="F34" s="198" t="str">
        <f>二日目!D33</f>
        <v/>
      </c>
      <c r="G34" s="198" t="e">
        <f>(二日目!F33)/60</f>
        <v>#VALUE!</v>
      </c>
      <c r="I34" s="197" t="str">
        <f>三日目!D33</f>
        <v/>
      </c>
      <c r="J34" s="197" t="e">
        <f>三日目!F33/60</f>
        <v>#VALUE!</v>
      </c>
      <c r="L34" s="198" t="str">
        <f>四日目!D33</f>
        <v/>
      </c>
      <c r="M34" s="198" t="e">
        <f>四日目!F33/60</f>
        <v>#VALUE!</v>
      </c>
      <c r="O34" s="197" t="str">
        <f>五日目!D33</f>
        <v/>
      </c>
      <c r="P34" s="197" t="e">
        <f>五日目!F33/60</f>
        <v>#VALUE!</v>
      </c>
      <c r="R34" s="198" t="str">
        <f>六日目!D33</f>
        <v/>
      </c>
      <c r="S34" s="198" t="e">
        <f>六日目!F33/60</f>
        <v>#VALUE!</v>
      </c>
      <c r="U34" s="197" t="str">
        <f>七日目!D33</f>
        <v/>
      </c>
      <c r="V34" s="197" t="e">
        <f>七日目!F33/60</f>
        <v>#VALUE!</v>
      </c>
    </row>
    <row r="35" spans="3:22">
      <c r="C35" s="197" t="str">
        <f>一日目!D34</f>
        <v/>
      </c>
      <c r="D35" s="202" t="e">
        <f>(一日目!F34)/60</f>
        <v>#VALUE!</v>
      </c>
      <c r="F35" s="198" t="str">
        <f>二日目!D34</f>
        <v/>
      </c>
      <c r="G35" s="198" t="e">
        <f>(二日目!F34)/60</f>
        <v>#VALUE!</v>
      </c>
      <c r="I35" s="197" t="str">
        <f>三日目!D34</f>
        <v/>
      </c>
      <c r="J35" s="197" t="e">
        <f>三日目!F34/60</f>
        <v>#VALUE!</v>
      </c>
      <c r="L35" s="198" t="str">
        <f>四日目!D34</f>
        <v/>
      </c>
      <c r="M35" s="198" t="e">
        <f>四日目!F34/60</f>
        <v>#VALUE!</v>
      </c>
      <c r="O35" s="197" t="str">
        <f>五日目!D34</f>
        <v/>
      </c>
      <c r="P35" s="197" t="e">
        <f>五日目!F34/60</f>
        <v>#VALUE!</v>
      </c>
      <c r="R35" s="198" t="str">
        <f>六日目!D34</f>
        <v/>
      </c>
      <c r="S35" s="198" t="e">
        <f>六日目!F34/60</f>
        <v>#VALUE!</v>
      </c>
      <c r="U35" s="197" t="str">
        <f>七日目!D34</f>
        <v/>
      </c>
      <c r="V35" s="197" t="e">
        <f>七日目!F34/60</f>
        <v>#VALUE!</v>
      </c>
    </row>
    <row r="36" spans="3:22">
      <c r="C36" s="197" t="str">
        <f>一日目!D35</f>
        <v/>
      </c>
      <c r="D36" s="202" t="e">
        <f>(一日目!F35)/60</f>
        <v>#VALUE!</v>
      </c>
      <c r="F36" s="198" t="str">
        <f>二日目!D35</f>
        <v/>
      </c>
      <c r="G36" s="198" t="e">
        <f>(二日目!F35)/60</f>
        <v>#VALUE!</v>
      </c>
      <c r="I36" s="197" t="str">
        <f>三日目!D35</f>
        <v/>
      </c>
      <c r="J36" s="197" t="e">
        <f>三日目!F35/60</f>
        <v>#VALUE!</v>
      </c>
      <c r="L36" s="198" t="str">
        <f>四日目!D35</f>
        <v/>
      </c>
      <c r="M36" s="198" t="e">
        <f>四日目!F35/60</f>
        <v>#VALUE!</v>
      </c>
      <c r="O36" s="197" t="str">
        <f>五日目!D35</f>
        <v/>
      </c>
      <c r="P36" s="197" t="e">
        <f>五日目!F35/60</f>
        <v>#VALUE!</v>
      </c>
      <c r="R36" s="198" t="str">
        <f>六日目!D35</f>
        <v/>
      </c>
      <c r="S36" s="198" t="e">
        <f>六日目!F35/60</f>
        <v>#VALUE!</v>
      </c>
      <c r="U36" s="197" t="str">
        <f>七日目!D35</f>
        <v/>
      </c>
      <c r="V36" s="197" t="e">
        <f>七日目!F35/60</f>
        <v>#VALUE!</v>
      </c>
    </row>
    <row r="37" spans="3:22">
      <c r="C37" s="197" t="str">
        <f>一日目!D36</f>
        <v/>
      </c>
      <c r="D37" s="202" t="e">
        <f>(一日目!F36)/60</f>
        <v>#VALUE!</v>
      </c>
      <c r="F37" s="198" t="str">
        <f>二日目!D36</f>
        <v/>
      </c>
      <c r="G37" s="198" t="e">
        <f>(二日目!F36)/60</f>
        <v>#VALUE!</v>
      </c>
      <c r="I37" s="197" t="str">
        <f>三日目!D36</f>
        <v/>
      </c>
      <c r="J37" s="197" t="e">
        <f>三日目!F36/60</f>
        <v>#VALUE!</v>
      </c>
      <c r="L37" s="198" t="str">
        <f>四日目!D36</f>
        <v/>
      </c>
      <c r="M37" s="198" t="e">
        <f>四日目!F36/60</f>
        <v>#VALUE!</v>
      </c>
      <c r="O37" s="197" t="str">
        <f>五日目!D36</f>
        <v/>
      </c>
      <c r="P37" s="197" t="e">
        <f>五日目!F36/60</f>
        <v>#VALUE!</v>
      </c>
      <c r="R37" s="198" t="str">
        <f>六日目!D36</f>
        <v/>
      </c>
      <c r="S37" s="198" t="e">
        <f>六日目!F36/60</f>
        <v>#VALUE!</v>
      </c>
      <c r="U37" s="197" t="str">
        <f>七日目!D36</f>
        <v/>
      </c>
      <c r="V37" s="197" t="e">
        <f>七日目!F36/60</f>
        <v>#VALUE!</v>
      </c>
    </row>
    <row r="38" spans="3:22">
      <c r="C38" s="197" t="str">
        <f>一日目!D37</f>
        <v/>
      </c>
      <c r="D38" s="202" t="e">
        <f>(一日目!F37)/60</f>
        <v>#VALUE!</v>
      </c>
      <c r="F38" s="198" t="str">
        <f>二日目!D37</f>
        <v/>
      </c>
      <c r="G38" s="198" t="e">
        <f>(二日目!F37)/60</f>
        <v>#VALUE!</v>
      </c>
      <c r="I38" s="197" t="str">
        <f>三日目!D37</f>
        <v/>
      </c>
      <c r="J38" s="197" t="e">
        <f>三日目!F37/60</f>
        <v>#VALUE!</v>
      </c>
      <c r="L38" s="198" t="str">
        <f>四日目!D37</f>
        <v/>
      </c>
      <c r="M38" s="198" t="e">
        <f>四日目!F37/60</f>
        <v>#VALUE!</v>
      </c>
      <c r="O38" s="197" t="str">
        <f>五日目!D37</f>
        <v/>
      </c>
      <c r="P38" s="197" t="e">
        <f>五日目!F37/60</f>
        <v>#VALUE!</v>
      </c>
      <c r="R38" s="198" t="str">
        <f>六日目!D37</f>
        <v/>
      </c>
      <c r="S38" s="198" t="e">
        <f>六日目!F37/60</f>
        <v>#VALUE!</v>
      </c>
      <c r="U38" s="197" t="str">
        <f>七日目!D37</f>
        <v/>
      </c>
      <c r="V38" s="197" t="e">
        <f>七日目!F37/60</f>
        <v>#VALUE!</v>
      </c>
    </row>
    <row r="39" spans="3:22">
      <c r="C39" s="197" t="str">
        <f>一日目!D38</f>
        <v/>
      </c>
      <c r="D39" s="202" t="e">
        <f>(一日目!F38)/60</f>
        <v>#VALUE!</v>
      </c>
      <c r="F39" s="198" t="str">
        <f>二日目!D38</f>
        <v/>
      </c>
      <c r="G39" s="198" t="e">
        <f>(二日目!F38)/60</f>
        <v>#VALUE!</v>
      </c>
      <c r="I39" s="197" t="str">
        <f>三日目!D38</f>
        <v/>
      </c>
      <c r="J39" s="197" t="e">
        <f>三日目!F38/60</f>
        <v>#VALUE!</v>
      </c>
      <c r="L39" s="198" t="str">
        <f>四日目!D38</f>
        <v/>
      </c>
      <c r="M39" s="198" t="e">
        <f>四日目!F38/60</f>
        <v>#VALUE!</v>
      </c>
      <c r="O39" s="197" t="str">
        <f>五日目!D38</f>
        <v/>
      </c>
      <c r="P39" s="197" t="e">
        <f>五日目!F38/60</f>
        <v>#VALUE!</v>
      </c>
      <c r="R39" s="198" t="str">
        <f>六日目!D38</f>
        <v/>
      </c>
      <c r="S39" s="198" t="e">
        <f>六日目!F38/60</f>
        <v>#VALUE!</v>
      </c>
      <c r="U39" s="197" t="str">
        <f>七日目!D38</f>
        <v/>
      </c>
      <c r="V39" s="197" t="e">
        <f>七日目!F38/60</f>
        <v>#VALUE!</v>
      </c>
    </row>
    <row r="40" spans="3:22">
      <c r="C40" s="197" t="str">
        <f>一日目!D39</f>
        <v/>
      </c>
      <c r="D40" s="202" t="e">
        <f>(一日目!F39)/60</f>
        <v>#VALUE!</v>
      </c>
      <c r="F40" s="198" t="str">
        <f>二日目!D39</f>
        <v/>
      </c>
      <c r="G40" s="198" t="e">
        <f>(二日目!F39)/60</f>
        <v>#VALUE!</v>
      </c>
      <c r="I40" s="197" t="str">
        <f>三日目!D39</f>
        <v/>
      </c>
      <c r="J40" s="197" t="e">
        <f>三日目!F39/60</f>
        <v>#VALUE!</v>
      </c>
      <c r="L40" s="198" t="str">
        <f>四日目!D39</f>
        <v/>
      </c>
      <c r="M40" s="198" t="e">
        <f>四日目!F39/60</f>
        <v>#VALUE!</v>
      </c>
      <c r="O40" s="197" t="str">
        <f>五日目!D39</f>
        <v/>
      </c>
      <c r="P40" s="197" t="e">
        <f>五日目!F39/60</f>
        <v>#VALUE!</v>
      </c>
      <c r="R40" s="198" t="str">
        <f>六日目!D39</f>
        <v/>
      </c>
      <c r="S40" s="198" t="e">
        <f>六日目!F39/60</f>
        <v>#VALUE!</v>
      </c>
      <c r="U40" s="197" t="str">
        <f>七日目!D39</f>
        <v/>
      </c>
      <c r="V40" s="197" t="e">
        <f>七日目!F39/60</f>
        <v>#VALUE!</v>
      </c>
    </row>
    <row r="41" spans="3:22">
      <c r="C41" s="197" t="str">
        <f>一日目!D40</f>
        <v/>
      </c>
      <c r="D41" s="202" t="e">
        <f>(一日目!F40)/60</f>
        <v>#VALUE!</v>
      </c>
      <c r="F41" s="198" t="str">
        <f>二日目!D40</f>
        <v/>
      </c>
      <c r="G41" s="198" t="e">
        <f>(二日目!F40)/60</f>
        <v>#VALUE!</v>
      </c>
      <c r="I41" s="197" t="str">
        <f>三日目!D40</f>
        <v/>
      </c>
      <c r="J41" s="197" t="e">
        <f>三日目!F40/60</f>
        <v>#VALUE!</v>
      </c>
      <c r="L41" s="198" t="str">
        <f>四日目!D40</f>
        <v/>
      </c>
      <c r="M41" s="198" t="e">
        <f>四日目!F40/60</f>
        <v>#VALUE!</v>
      </c>
      <c r="O41" s="197" t="str">
        <f>五日目!D40</f>
        <v/>
      </c>
      <c r="P41" s="197" t="e">
        <f>五日目!F40/60</f>
        <v>#VALUE!</v>
      </c>
      <c r="R41" s="198" t="str">
        <f>六日目!D40</f>
        <v/>
      </c>
      <c r="S41" s="198" t="e">
        <f>六日目!F40/60</f>
        <v>#VALUE!</v>
      </c>
      <c r="U41" s="197" t="str">
        <f>七日目!D40</f>
        <v/>
      </c>
      <c r="V41" s="197" t="e">
        <f>七日目!F40/60</f>
        <v>#VALUE!</v>
      </c>
    </row>
    <row r="42" spans="3:22">
      <c r="C42" s="197" t="str">
        <f>一日目!D41</f>
        <v/>
      </c>
      <c r="D42" s="202" t="e">
        <f>(一日目!F41)/60</f>
        <v>#VALUE!</v>
      </c>
      <c r="F42" s="198" t="str">
        <f>二日目!D41</f>
        <v/>
      </c>
      <c r="G42" s="198" t="e">
        <f>(二日目!F41)/60</f>
        <v>#VALUE!</v>
      </c>
      <c r="I42" s="197" t="str">
        <f>三日目!D41</f>
        <v/>
      </c>
      <c r="J42" s="197" t="e">
        <f>三日目!F41/60</f>
        <v>#VALUE!</v>
      </c>
      <c r="L42" s="198" t="str">
        <f>四日目!D41</f>
        <v/>
      </c>
      <c r="M42" s="198" t="e">
        <f>四日目!F41/60</f>
        <v>#VALUE!</v>
      </c>
      <c r="O42" s="197" t="str">
        <f>五日目!D41</f>
        <v/>
      </c>
      <c r="P42" s="197" t="e">
        <f>五日目!F41/60</f>
        <v>#VALUE!</v>
      </c>
      <c r="R42" s="198" t="str">
        <f>六日目!D41</f>
        <v/>
      </c>
      <c r="S42" s="198" t="e">
        <f>六日目!F41/60</f>
        <v>#VALUE!</v>
      </c>
      <c r="U42" s="197" t="str">
        <f>七日目!D41</f>
        <v/>
      </c>
      <c r="V42" s="197" t="e">
        <f>七日目!F41/60</f>
        <v>#VALUE!</v>
      </c>
    </row>
    <row r="43" spans="3:22">
      <c r="C43" s="197" t="str">
        <f>一日目!D42</f>
        <v/>
      </c>
      <c r="D43" s="202" t="e">
        <f>(一日目!F42)/60</f>
        <v>#VALUE!</v>
      </c>
      <c r="F43" s="198" t="str">
        <f>二日目!D42</f>
        <v/>
      </c>
      <c r="G43" s="198" t="e">
        <f>(二日目!F42)/60</f>
        <v>#VALUE!</v>
      </c>
      <c r="I43" s="197" t="str">
        <f>三日目!D42</f>
        <v/>
      </c>
      <c r="J43" s="197" t="e">
        <f>三日目!F42/60</f>
        <v>#VALUE!</v>
      </c>
      <c r="L43" s="198" t="str">
        <f>四日目!D42</f>
        <v/>
      </c>
      <c r="M43" s="198" t="e">
        <f>四日目!F42/60</f>
        <v>#VALUE!</v>
      </c>
      <c r="O43" s="197" t="str">
        <f>五日目!D42</f>
        <v/>
      </c>
      <c r="P43" s="197" t="e">
        <f>五日目!F42/60</f>
        <v>#VALUE!</v>
      </c>
      <c r="R43" s="198" t="str">
        <f>六日目!D42</f>
        <v/>
      </c>
      <c r="S43" s="198" t="e">
        <f>六日目!F42/60</f>
        <v>#VALUE!</v>
      </c>
      <c r="U43" s="197" t="str">
        <f>七日目!D42</f>
        <v/>
      </c>
      <c r="V43" s="197" t="e">
        <f>七日目!F42/60</f>
        <v>#VALUE!</v>
      </c>
    </row>
    <row r="44" spans="3:22">
      <c r="C44" s="197" t="str">
        <f>一日目!D43</f>
        <v/>
      </c>
      <c r="D44" s="202" t="e">
        <f>(一日目!F43)/60</f>
        <v>#VALUE!</v>
      </c>
      <c r="F44" s="198" t="str">
        <f>二日目!D43</f>
        <v/>
      </c>
      <c r="G44" s="198" t="e">
        <f>(二日目!F43)/60</f>
        <v>#VALUE!</v>
      </c>
      <c r="I44" s="197" t="str">
        <f>三日目!D43</f>
        <v/>
      </c>
      <c r="J44" s="197" t="e">
        <f>三日目!F43/60</f>
        <v>#VALUE!</v>
      </c>
      <c r="L44" s="198" t="str">
        <f>四日目!D43</f>
        <v/>
      </c>
      <c r="M44" s="198" t="e">
        <f>四日目!F43/60</f>
        <v>#VALUE!</v>
      </c>
      <c r="O44" s="197" t="str">
        <f>五日目!D43</f>
        <v/>
      </c>
      <c r="P44" s="197" t="e">
        <f>五日目!F43/60</f>
        <v>#VALUE!</v>
      </c>
      <c r="R44" s="198" t="str">
        <f>六日目!D43</f>
        <v/>
      </c>
      <c r="S44" s="198" t="e">
        <f>六日目!F43/60</f>
        <v>#VALUE!</v>
      </c>
      <c r="U44" s="197" t="str">
        <f>七日目!D43</f>
        <v/>
      </c>
      <c r="V44" s="197" t="e">
        <f>七日目!F43/60</f>
        <v>#VALUE!</v>
      </c>
    </row>
    <row r="45" spans="3:22">
      <c r="C45" s="197" t="str">
        <f>一日目!D44</f>
        <v/>
      </c>
      <c r="D45" s="202" t="e">
        <f>(一日目!F44)/60</f>
        <v>#VALUE!</v>
      </c>
      <c r="F45" s="198" t="str">
        <f>二日目!D44</f>
        <v/>
      </c>
      <c r="G45" s="198" t="e">
        <f>(二日目!F44)/60</f>
        <v>#VALUE!</v>
      </c>
      <c r="I45" s="197" t="str">
        <f>三日目!D44</f>
        <v/>
      </c>
      <c r="J45" s="197" t="e">
        <f>三日目!F44/60</f>
        <v>#VALUE!</v>
      </c>
      <c r="L45" s="198" t="str">
        <f>四日目!D44</f>
        <v/>
      </c>
      <c r="M45" s="198" t="e">
        <f>四日目!F44/60</f>
        <v>#VALUE!</v>
      </c>
      <c r="O45" s="197" t="str">
        <f>五日目!D44</f>
        <v/>
      </c>
      <c r="P45" s="197" t="e">
        <f>五日目!F44/60</f>
        <v>#VALUE!</v>
      </c>
      <c r="R45" s="198" t="str">
        <f>六日目!D44</f>
        <v/>
      </c>
      <c r="S45" s="198" t="e">
        <f>六日目!F44/60</f>
        <v>#VALUE!</v>
      </c>
      <c r="U45" s="197" t="str">
        <f>七日目!D44</f>
        <v/>
      </c>
      <c r="V45" s="197" t="e">
        <f>七日目!F44/60</f>
        <v>#VALUE!</v>
      </c>
    </row>
    <row r="46" spans="3:22">
      <c r="C46" s="197" t="str">
        <f>一日目!D45</f>
        <v/>
      </c>
      <c r="D46" s="202" t="e">
        <f>(一日目!F45)/60</f>
        <v>#VALUE!</v>
      </c>
      <c r="F46" s="198" t="str">
        <f>二日目!D45</f>
        <v/>
      </c>
      <c r="G46" s="198" t="e">
        <f>(二日目!F45)/60</f>
        <v>#VALUE!</v>
      </c>
      <c r="I46" s="197" t="str">
        <f>三日目!D45</f>
        <v/>
      </c>
      <c r="J46" s="197" t="e">
        <f>三日目!F45/60</f>
        <v>#VALUE!</v>
      </c>
      <c r="L46" s="198" t="str">
        <f>四日目!D45</f>
        <v/>
      </c>
      <c r="M46" s="198" t="e">
        <f>四日目!F45/60</f>
        <v>#VALUE!</v>
      </c>
      <c r="O46" s="197" t="str">
        <f>五日目!D45</f>
        <v/>
      </c>
      <c r="P46" s="197" t="e">
        <f>五日目!F45/60</f>
        <v>#VALUE!</v>
      </c>
      <c r="R46" s="198" t="str">
        <f>六日目!D45</f>
        <v/>
      </c>
      <c r="S46" s="198" t="e">
        <f>六日目!F45/60</f>
        <v>#VALUE!</v>
      </c>
      <c r="U46" s="197" t="str">
        <f>七日目!D45</f>
        <v/>
      </c>
      <c r="V46" s="197" t="e">
        <f>七日目!F45/60</f>
        <v>#VALUE!</v>
      </c>
    </row>
    <row r="47" spans="3:22">
      <c r="C47" s="197" t="str">
        <f>一日目!D46</f>
        <v/>
      </c>
      <c r="D47" s="202" t="e">
        <f>(一日目!F46)/60</f>
        <v>#VALUE!</v>
      </c>
      <c r="F47" s="198" t="str">
        <f>二日目!D46</f>
        <v/>
      </c>
      <c r="G47" s="198" t="e">
        <f>(二日目!F46)/60</f>
        <v>#VALUE!</v>
      </c>
      <c r="I47" s="197" t="str">
        <f>三日目!D46</f>
        <v/>
      </c>
      <c r="J47" s="197" t="e">
        <f>三日目!F46/60</f>
        <v>#VALUE!</v>
      </c>
      <c r="L47" s="198" t="str">
        <f>四日目!D46</f>
        <v/>
      </c>
      <c r="M47" s="198" t="e">
        <f>四日目!F46/60</f>
        <v>#VALUE!</v>
      </c>
      <c r="O47" s="197" t="str">
        <f>五日目!D46</f>
        <v/>
      </c>
      <c r="P47" s="197" t="e">
        <f>五日目!F46/60</f>
        <v>#VALUE!</v>
      </c>
      <c r="R47" s="198" t="str">
        <f>六日目!D46</f>
        <v/>
      </c>
      <c r="S47" s="198" t="e">
        <f>六日目!F46/60</f>
        <v>#VALUE!</v>
      </c>
      <c r="U47" s="197" t="str">
        <f>七日目!D46</f>
        <v/>
      </c>
      <c r="V47" s="197" t="e">
        <f>七日目!F46/60</f>
        <v>#VALUE!</v>
      </c>
    </row>
    <row r="48" spans="3:22">
      <c r="C48" s="197" t="str">
        <f>一日目!D47</f>
        <v/>
      </c>
      <c r="D48" s="202" t="e">
        <f>(一日目!F47)/60</f>
        <v>#VALUE!</v>
      </c>
      <c r="F48" s="198" t="str">
        <f>二日目!D47</f>
        <v/>
      </c>
      <c r="G48" s="198" t="e">
        <f>(二日目!F47)/60</f>
        <v>#VALUE!</v>
      </c>
      <c r="I48" s="197" t="str">
        <f>三日目!D47</f>
        <v/>
      </c>
      <c r="J48" s="197" t="e">
        <f>三日目!F47/60</f>
        <v>#VALUE!</v>
      </c>
      <c r="L48" s="198" t="str">
        <f>四日目!D47</f>
        <v/>
      </c>
      <c r="M48" s="198" t="e">
        <f>四日目!F47/60</f>
        <v>#VALUE!</v>
      </c>
      <c r="O48" s="197" t="str">
        <f>五日目!D47</f>
        <v/>
      </c>
      <c r="P48" s="197" t="e">
        <f>五日目!F47/60</f>
        <v>#VALUE!</v>
      </c>
      <c r="R48" s="198" t="str">
        <f>六日目!D47</f>
        <v/>
      </c>
      <c r="S48" s="198" t="e">
        <f>六日目!F47/60</f>
        <v>#VALUE!</v>
      </c>
      <c r="U48" s="197" t="str">
        <f>七日目!D47</f>
        <v/>
      </c>
      <c r="V48" s="197" t="e">
        <f>七日目!F47/60</f>
        <v>#VALUE!</v>
      </c>
    </row>
    <row r="49" spans="3:22">
      <c r="C49" s="197" t="str">
        <f>一日目!D48</f>
        <v/>
      </c>
      <c r="D49" s="202" t="e">
        <f>(一日目!F48)/60</f>
        <v>#VALUE!</v>
      </c>
      <c r="F49" s="198" t="str">
        <f>二日目!D48</f>
        <v/>
      </c>
      <c r="G49" s="198" t="e">
        <f>(二日目!F48)/60</f>
        <v>#VALUE!</v>
      </c>
      <c r="I49" s="197" t="str">
        <f>三日目!D48</f>
        <v/>
      </c>
      <c r="J49" s="197" t="e">
        <f>三日目!F48/60</f>
        <v>#VALUE!</v>
      </c>
      <c r="L49" s="198" t="str">
        <f>四日目!D48</f>
        <v/>
      </c>
      <c r="M49" s="198" t="e">
        <f>四日目!F48/60</f>
        <v>#VALUE!</v>
      </c>
      <c r="O49" s="197" t="str">
        <f>五日目!D48</f>
        <v/>
      </c>
      <c r="P49" s="197" t="e">
        <f>五日目!F48/60</f>
        <v>#VALUE!</v>
      </c>
      <c r="R49" s="198" t="str">
        <f>六日目!D48</f>
        <v/>
      </c>
      <c r="S49" s="198" t="e">
        <f>六日目!F48/60</f>
        <v>#VALUE!</v>
      </c>
      <c r="U49" s="197" t="str">
        <f>七日目!D48</f>
        <v/>
      </c>
      <c r="V49" s="197" t="e">
        <f>七日目!F48/60</f>
        <v>#VALUE!</v>
      </c>
    </row>
    <row r="50" spans="3:22">
      <c r="C50" s="197" t="str">
        <f>一日目!D49</f>
        <v/>
      </c>
      <c r="D50" s="202" t="e">
        <f>(一日目!F49)/60</f>
        <v>#VALUE!</v>
      </c>
      <c r="F50" s="198" t="str">
        <f>二日目!D49</f>
        <v/>
      </c>
      <c r="G50" s="198" t="e">
        <f>(二日目!F49)/60</f>
        <v>#VALUE!</v>
      </c>
      <c r="I50" s="197" t="str">
        <f>三日目!D49</f>
        <v/>
      </c>
      <c r="J50" s="197" t="e">
        <f>三日目!F49/60</f>
        <v>#VALUE!</v>
      </c>
      <c r="L50" s="198" t="str">
        <f>四日目!D49</f>
        <v/>
      </c>
      <c r="M50" s="198" t="e">
        <f>四日目!F49/60</f>
        <v>#VALUE!</v>
      </c>
      <c r="O50" s="197" t="str">
        <f>五日目!D49</f>
        <v/>
      </c>
      <c r="P50" s="197" t="e">
        <f>五日目!F49/60</f>
        <v>#VALUE!</v>
      </c>
      <c r="R50" s="198" t="str">
        <f>六日目!D49</f>
        <v/>
      </c>
      <c r="S50" s="198" t="e">
        <f>六日目!F49/60</f>
        <v>#VALUE!</v>
      </c>
      <c r="U50" s="197" t="str">
        <f>七日目!D49</f>
        <v/>
      </c>
      <c r="V50" s="197" t="e">
        <f>七日目!F49/60</f>
        <v>#VALUE!</v>
      </c>
    </row>
    <row r="51" spans="3:22">
      <c r="C51" s="197" t="str">
        <f>一日目!D50</f>
        <v/>
      </c>
      <c r="D51" s="202" t="e">
        <f>(一日目!F50)/60</f>
        <v>#VALUE!</v>
      </c>
      <c r="F51" s="198" t="str">
        <f>二日目!D50</f>
        <v/>
      </c>
      <c r="G51" s="198" t="e">
        <f>(二日目!F50)/60</f>
        <v>#VALUE!</v>
      </c>
      <c r="I51" s="197" t="str">
        <f>三日目!D50</f>
        <v/>
      </c>
      <c r="J51" s="197" t="e">
        <f>三日目!F50/60</f>
        <v>#VALUE!</v>
      </c>
      <c r="L51" s="198" t="str">
        <f>四日目!D50</f>
        <v/>
      </c>
      <c r="M51" s="198" t="e">
        <f>四日目!F50/60</f>
        <v>#VALUE!</v>
      </c>
      <c r="O51" s="197" t="str">
        <f>五日目!D50</f>
        <v/>
      </c>
      <c r="P51" s="197" t="e">
        <f>五日目!F50/60</f>
        <v>#VALUE!</v>
      </c>
      <c r="R51" s="198" t="str">
        <f>六日目!D50</f>
        <v/>
      </c>
      <c r="S51" s="198" t="e">
        <f>六日目!F50/60</f>
        <v>#VALUE!</v>
      </c>
      <c r="U51" s="197" t="str">
        <f>七日目!D50</f>
        <v/>
      </c>
      <c r="V51" s="197" t="e">
        <f>七日目!F50/60</f>
        <v>#VALUE!</v>
      </c>
    </row>
    <row r="52" spans="3:22">
      <c r="C52" s="197" t="str">
        <f>一日目!D51</f>
        <v/>
      </c>
      <c r="D52" s="202" t="e">
        <f>(一日目!F51)/60</f>
        <v>#VALUE!</v>
      </c>
      <c r="F52" s="198" t="str">
        <f>二日目!D51</f>
        <v/>
      </c>
      <c r="G52" s="198" t="e">
        <f>(二日目!F51)/60</f>
        <v>#VALUE!</v>
      </c>
      <c r="I52" s="197" t="str">
        <f>三日目!D51</f>
        <v/>
      </c>
      <c r="J52" s="197" t="e">
        <f>三日目!F51/60</f>
        <v>#VALUE!</v>
      </c>
      <c r="L52" s="198" t="str">
        <f>四日目!D51</f>
        <v/>
      </c>
      <c r="M52" s="198" t="e">
        <f>四日目!F51/60</f>
        <v>#VALUE!</v>
      </c>
      <c r="O52" s="197" t="str">
        <f>五日目!D51</f>
        <v/>
      </c>
      <c r="P52" s="197" t="e">
        <f>五日目!F51/60</f>
        <v>#VALUE!</v>
      </c>
      <c r="R52" s="198" t="str">
        <f>六日目!D51</f>
        <v/>
      </c>
      <c r="S52" s="198" t="e">
        <f>六日目!F51/60</f>
        <v>#VALUE!</v>
      </c>
      <c r="U52" s="197" t="str">
        <f>七日目!D51</f>
        <v/>
      </c>
      <c r="V52" s="197" t="e">
        <f>七日目!F51/60</f>
        <v>#VALUE!</v>
      </c>
    </row>
    <row r="53" spans="3:22">
      <c r="C53" s="197" t="str">
        <f>一日目!D52</f>
        <v/>
      </c>
      <c r="D53" s="202" t="e">
        <f>(一日目!F52)/60</f>
        <v>#VALUE!</v>
      </c>
      <c r="F53" s="198" t="str">
        <f>二日目!D52</f>
        <v/>
      </c>
      <c r="G53" s="198" t="e">
        <f>(二日目!F52)/60</f>
        <v>#VALUE!</v>
      </c>
      <c r="I53" s="197" t="str">
        <f>三日目!D52</f>
        <v/>
      </c>
      <c r="J53" s="197" t="e">
        <f>三日目!F52/60</f>
        <v>#VALUE!</v>
      </c>
      <c r="L53" s="198" t="str">
        <f>四日目!D52</f>
        <v/>
      </c>
      <c r="M53" s="198" t="e">
        <f>四日目!F52/60</f>
        <v>#VALUE!</v>
      </c>
      <c r="O53" s="197" t="str">
        <f>五日目!D52</f>
        <v/>
      </c>
      <c r="P53" s="197" t="e">
        <f>五日目!F52/60</f>
        <v>#VALUE!</v>
      </c>
      <c r="R53" s="198" t="str">
        <f>六日目!D52</f>
        <v/>
      </c>
      <c r="S53" s="198" t="e">
        <f>六日目!F52/60</f>
        <v>#VALUE!</v>
      </c>
      <c r="U53" s="197" t="str">
        <f>七日目!D52</f>
        <v/>
      </c>
      <c r="V53" s="197" t="e">
        <f>七日目!F52/60</f>
        <v>#VALUE!</v>
      </c>
    </row>
    <row r="54" spans="3:22">
      <c r="C54" s="197" t="str">
        <f>一日目!D53</f>
        <v/>
      </c>
      <c r="D54" s="202" t="e">
        <f>(一日目!F53)/60</f>
        <v>#VALUE!</v>
      </c>
      <c r="F54" s="198" t="str">
        <f>二日目!D53</f>
        <v/>
      </c>
      <c r="G54" s="198" t="e">
        <f>(二日目!F53)/60</f>
        <v>#VALUE!</v>
      </c>
      <c r="I54" s="197" t="str">
        <f>三日目!D53</f>
        <v/>
      </c>
      <c r="J54" s="197" t="e">
        <f>三日目!F53/60</f>
        <v>#VALUE!</v>
      </c>
      <c r="L54" s="198" t="str">
        <f>四日目!D53</f>
        <v/>
      </c>
      <c r="M54" s="198" t="e">
        <f>四日目!F53/60</f>
        <v>#VALUE!</v>
      </c>
      <c r="O54" s="197" t="str">
        <f>五日目!D53</f>
        <v/>
      </c>
      <c r="P54" s="197" t="e">
        <f>五日目!F53/60</f>
        <v>#VALUE!</v>
      </c>
      <c r="R54" s="198" t="str">
        <f>六日目!D53</f>
        <v/>
      </c>
      <c r="S54" s="198" t="e">
        <f>六日目!F53/60</f>
        <v>#VALUE!</v>
      </c>
      <c r="U54" s="197" t="str">
        <f>七日目!D53</f>
        <v/>
      </c>
      <c r="V54" s="197" t="e">
        <f>七日目!F53/60</f>
        <v>#VALUE!</v>
      </c>
    </row>
    <row r="55" spans="3:22">
      <c r="C55" s="197" t="str">
        <f>一日目!D54</f>
        <v/>
      </c>
      <c r="D55" s="202" t="e">
        <f>(一日目!F54)/60</f>
        <v>#VALUE!</v>
      </c>
      <c r="F55" s="198" t="str">
        <f>二日目!D54</f>
        <v/>
      </c>
      <c r="G55" s="198" t="e">
        <f>(二日目!F54)/60</f>
        <v>#VALUE!</v>
      </c>
      <c r="I55" s="197" t="str">
        <f>三日目!D54</f>
        <v/>
      </c>
      <c r="J55" s="197" t="e">
        <f>三日目!F54/60</f>
        <v>#VALUE!</v>
      </c>
      <c r="L55" s="198" t="str">
        <f>四日目!D54</f>
        <v/>
      </c>
      <c r="M55" s="198" t="e">
        <f>四日目!F54/60</f>
        <v>#VALUE!</v>
      </c>
      <c r="O55" s="197" t="str">
        <f>五日目!D54</f>
        <v/>
      </c>
      <c r="P55" s="197" t="e">
        <f>五日目!F54/60</f>
        <v>#VALUE!</v>
      </c>
      <c r="R55" s="198" t="str">
        <f>六日目!D54</f>
        <v/>
      </c>
      <c r="S55" s="198" t="e">
        <f>六日目!F54/60</f>
        <v>#VALUE!</v>
      </c>
      <c r="U55" s="197" t="str">
        <f>七日目!D54</f>
        <v/>
      </c>
      <c r="V55" s="197" t="e">
        <f>七日目!F54/60</f>
        <v>#VALUE!</v>
      </c>
    </row>
    <row r="56" spans="3:22">
      <c r="C56" s="197" t="str">
        <f>一日目!D55</f>
        <v/>
      </c>
      <c r="D56" s="202" t="e">
        <f>(一日目!F55)/60</f>
        <v>#VALUE!</v>
      </c>
      <c r="F56" s="198" t="str">
        <f>二日目!D55</f>
        <v/>
      </c>
      <c r="G56" s="198" t="e">
        <f>(二日目!F55)/60</f>
        <v>#VALUE!</v>
      </c>
      <c r="I56" s="197" t="str">
        <f>三日目!D55</f>
        <v/>
      </c>
      <c r="J56" s="197" t="e">
        <f>三日目!F55/60</f>
        <v>#VALUE!</v>
      </c>
      <c r="L56" s="198" t="str">
        <f>四日目!D55</f>
        <v/>
      </c>
      <c r="M56" s="198" t="e">
        <f>四日目!F55/60</f>
        <v>#VALUE!</v>
      </c>
      <c r="O56" s="197" t="str">
        <f>五日目!D55</f>
        <v/>
      </c>
      <c r="P56" s="197" t="e">
        <f>五日目!F55/60</f>
        <v>#VALUE!</v>
      </c>
      <c r="R56" s="198" t="str">
        <f>六日目!D55</f>
        <v/>
      </c>
      <c r="S56" s="198" t="e">
        <f>六日目!F55/60</f>
        <v>#VALUE!</v>
      </c>
      <c r="U56" s="197" t="str">
        <f>七日目!D55</f>
        <v/>
      </c>
      <c r="V56" s="197" t="e">
        <f>七日目!F55/60</f>
        <v>#VALUE!</v>
      </c>
    </row>
    <row r="57" spans="3:22">
      <c r="C57" s="197" t="str">
        <f>一日目!D56</f>
        <v/>
      </c>
      <c r="D57" s="202" t="e">
        <f>(一日目!F56)/60</f>
        <v>#VALUE!</v>
      </c>
      <c r="F57" s="198" t="str">
        <f>二日目!D56</f>
        <v/>
      </c>
      <c r="G57" s="198" t="e">
        <f>(二日目!F56)/60</f>
        <v>#VALUE!</v>
      </c>
      <c r="I57" s="197" t="str">
        <f>三日目!D56</f>
        <v/>
      </c>
      <c r="J57" s="197" t="e">
        <f>三日目!F56/60</f>
        <v>#VALUE!</v>
      </c>
      <c r="L57" s="198" t="str">
        <f>四日目!D56</f>
        <v/>
      </c>
      <c r="M57" s="198" t="e">
        <f>四日目!F56/60</f>
        <v>#VALUE!</v>
      </c>
      <c r="O57" s="197" t="str">
        <f>五日目!D56</f>
        <v/>
      </c>
      <c r="P57" s="197" t="e">
        <f>五日目!F56/60</f>
        <v>#VALUE!</v>
      </c>
      <c r="R57" s="198" t="str">
        <f>六日目!D56</f>
        <v/>
      </c>
      <c r="S57" s="198" t="e">
        <f>六日目!F56/60</f>
        <v>#VALUE!</v>
      </c>
      <c r="U57" s="197" t="str">
        <f>七日目!D56</f>
        <v/>
      </c>
      <c r="V57" s="197" t="e">
        <f>七日目!F56/60</f>
        <v>#VALUE!</v>
      </c>
    </row>
    <row r="58" spans="3:22">
      <c r="C58" s="197" t="str">
        <f>一日目!D57</f>
        <v/>
      </c>
      <c r="D58" s="202" t="e">
        <f>(一日目!F57)/60</f>
        <v>#VALUE!</v>
      </c>
      <c r="F58" s="198" t="str">
        <f>二日目!D57</f>
        <v/>
      </c>
      <c r="G58" s="198" t="e">
        <f>(二日目!F57)/60</f>
        <v>#VALUE!</v>
      </c>
      <c r="I58" s="197" t="str">
        <f>三日目!D57</f>
        <v/>
      </c>
      <c r="J58" s="197" t="e">
        <f>三日目!F57/60</f>
        <v>#VALUE!</v>
      </c>
      <c r="L58" s="198" t="str">
        <f>四日目!D57</f>
        <v/>
      </c>
      <c r="M58" s="198" t="e">
        <f>四日目!F57/60</f>
        <v>#VALUE!</v>
      </c>
      <c r="O58" s="197" t="str">
        <f>五日目!D57</f>
        <v/>
      </c>
      <c r="P58" s="197" t="e">
        <f>五日目!F57/60</f>
        <v>#VALUE!</v>
      </c>
      <c r="R58" s="198" t="str">
        <f>六日目!D57</f>
        <v/>
      </c>
      <c r="S58" s="198" t="e">
        <f>六日目!F57/60</f>
        <v>#VALUE!</v>
      </c>
      <c r="U58" s="197" t="str">
        <f>七日目!D57</f>
        <v/>
      </c>
      <c r="V58" s="197" t="e">
        <f>七日目!F57/60</f>
        <v>#VALUE!</v>
      </c>
    </row>
    <row r="59" spans="3:22">
      <c r="C59" s="197" t="str">
        <f>一日目!D58</f>
        <v/>
      </c>
      <c r="D59" s="202" t="e">
        <f>(一日目!F58)/60</f>
        <v>#VALUE!</v>
      </c>
      <c r="F59" s="198" t="str">
        <f>二日目!D58</f>
        <v/>
      </c>
      <c r="G59" s="198" t="e">
        <f>(二日目!F58)/60</f>
        <v>#VALUE!</v>
      </c>
      <c r="I59" s="197" t="str">
        <f>三日目!D58</f>
        <v/>
      </c>
      <c r="J59" s="197" t="e">
        <f>三日目!F58/60</f>
        <v>#VALUE!</v>
      </c>
      <c r="L59" s="198" t="str">
        <f>四日目!D58</f>
        <v/>
      </c>
      <c r="M59" s="198" t="e">
        <f>四日目!F58/60</f>
        <v>#VALUE!</v>
      </c>
      <c r="O59" s="197" t="str">
        <f>五日目!D58</f>
        <v/>
      </c>
      <c r="P59" s="197" t="e">
        <f>五日目!F58/60</f>
        <v>#VALUE!</v>
      </c>
      <c r="R59" s="198" t="str">
        <f>六日目!D58</f>
        <v/>
      </c>
      <c r="S59" s="198" t="e">
        <f>六日目!F58/60</f>
        <v>#VALUE!</v>
      </c>
      <c r="U59" s="197" t="str">
        <f>七日目!D58</f>
        <v/>
      </c>
      <c r="V59" s="197" t="e">
        <f>七日目!F58/60</f>
        <v>#VALUE!</v>
      </c>
    </row>
    <row r="60" spans="3:22">
      <c r="C60" s="197" t="str">
        <f>一日目!D59</f>
        <v/>
      </c>
      <c r="D60" s="202" t="e">
        <f>(一日目!F59)/60</f>
        <v>#VALUE!</v>
      </c>
      <c r="F60" s="198" t="str">
        <f>二日目!D59</f>
        <v/>
      </c>
      <c r="G60" s="198" t="e">
        <f>(二日目!F59)/60</f>
        <v>#VALUE!</v>
      </c>
      <c r="I60" s="197" t="str">
        <f>三日目!D59</f>
        <v/>
      </c>
      <c r="J60" s="197" t="e">
        <f>三日目!F59/60</f>
        <v>#VALUE!</v>
      </c>
      <c r="L60" s="198" t="str">
        <f>四日目!D59</f>
        <v/>
      </c>
      <c r="M60" s="198" t="e">
        <f>四日目!F59/60</f>
        <v>#VALUE!</v>
      </c>
      <c r="O60" s="197" t="str">
        <f>五日目!D59</f>
        <v/>
      </c>
      <c r="P60" s="197" t="e">
        <f>五日目!F59/60</f>
        <v>#VALUE!</v>
      </c>
      <c r="R60" s="198" t="str">
        <f>六日目!D59</f>
        <v/>
      </c>
      <c r="S60" s="198" t="e">
        <f>六日目!F59/60</f>
        <v>#VALUE!</v>
      </c>
      <c r="U60" s="197" t="str">
        <f>七日目!D59</f>
        <v/>
      </c>
      <c r="V60" s="197" t="e">
        <f>七日目!F59/60</f>
        <v>#VALUE!</v>
      </c>
    </row>
    <row r="61" spans="3:22">
      <c r="C61" s="197" t="str">
        <f>一日目!D60</f>
        <v/>
      </c>
      <c r="D61" s="202" t="e">
        <f>(一日目!F60)/60</f>
        <v>#VALUE!</v>
      </c>
      <c r="F61" s="198" t="str">
        <f>二日目!D60</f>
        <v/>
      </c>
      <c r="G61" s="198" t="e">
        <f>(二日目!F60)/60</f>
        <v>#VALUE!</v>
      </c>
      <c r="I61" s="197" t="str">
        <f>三日目!D60</f>
        <v/>
      </c>
      <c r="J61" s="197" t="e">
        <f>三日目!F60/60</f>
        <v>#VALUE!</v>
      </c>
      <c r="L61" s="198" t="str">
        <f>四日目!D60</f>
        <v/>
      </c>
      <c r="M61" s="198" t="e">
        <f>四日目!F60/60</f>
        <v>#VALUE!</v>
      </c>
      <c r="O61" s="197" t="str">
        <f>五日目!D60</f>
        <v/>
      </c>
      <c r="P61" s="197" t="e">
        <f>五日目!F60/60</f>
        <v>#VALUE!</v>
      </c>
      <c r="R61" s="198" t="str">
        <f>六日目!D60</f>
        <v/>
      </c>
      <c r="S61" s="198" t="e">
        <f>六日目!F60/60</f>
        <v>#VALUE!</v>
      </c>
      <c r="U61" s="197" t="str">
        <f>七日目!D60</f>
        <v/>
      </c>
      <c r="V61" s="197" t="e">
        <f>七日目!F60/60</f>
        <v>#VALUE!</v>
      </c>
    </row>
    <row r="62" spans="3:22">
      <c r="C62" s="197" t="str">
        <f>一日目!D61</f>
        <v/>
      </c>
      <c r="D62" s="202" t="e">
        <f>(一日目!F61)/60</f>
        <v>#VALUE!</v>
      </c>
      <c r="F62" s="198" t="str">
        <f>二日目!D61</f>
        <v/>
      </c>
      <c r="G62" s="198" t="e">
        <f>(二日目!F61)/60</f>
        <v>#VALUE!</v>
      </c>
      <c r="I62" s="197" t="str">
        <f>三日目!D61</f>
        <v/>
      </c>
      <c r="J62" s="197" t="e">
        <f>三日目!F61/60</f>
        <v>#VALUE!</v>
      </c>
      <c r="L62" s="198" t="str">
        <f>四日目!D61</f>
        <v/>
      </c>
      <c r="M62" s="198" t="e">
        <f>四日目!F61/60</f>
        <v>#VALUE!</v>
      </c>
      <c r="O62" s="197" t="str">
        <f>五日目!D61</f>
        <v/>
      </c>
      <c r="P62" s="197" t="e">
        <f>五日目!F61/60</f>
        <v>#VALUE!</v>
      </c>
      <c r="R62" s="198" t="str">
        <f>六日目!D61</f>
        <v/>
      </c>
      <c r="S62" s="198" t="e">
        <f>六日目!F61/60</f>
        <v>#VALUE!</v>
      </c>
      <c r="U62" s="197" t="str">
        <f>七日目!D61</f>
        <v/>
      </c>
      <c r="V62" s="197" t="e">
        <f>七日目!F61/60</f>
        <v>#VALUE!</v>
      </c>
    </row>
    <row r="63" spans="3:22">
      <c r="C63" s="197" t="str">
        <f>一日目!D62</f>
        <v/>
      </c>
      <c r="D63" s="202" t="e">
        <f>(一日目!F62)/60</f>
        <v>#VALUE!</v>
      </c>
      <c r="F63" s="198" t="str">
        <f>二日目!D62</f>
        <v/>
      </c>
      <c r="G63" s="198" t="e">
        <f>(二日目!F62)/60</f>
        <v>#VALUE!</v>
      </c>
      <c r="I63" s="197" t="str">
        <f>三日目!D62</f>
        <v/>
      </c>
      <c r="J63" s="197" t="e">
        <f>三日目!F62/60</f>
        <v>#VALUE!</v>
      </c>
      <c r="L63" s="198" t="str">
        <f>四日目!D62</f>
        <v/>
      </c>
      <c r="M63" s="198" t="e">
        <f>四日目!F62/60</f>
        <v>#VALUE!</v>
      </c>
      <c r="O63" s="197" t="str">
        <f>五日目!D62</f>
        <v/>
      </c>
      <c r="P63" s="197" t="e">
        <f>五日目!F62/60</f>
        <v>#VALUE!</v>
      </c>
      <c r="R63" s="198" t="str">
        <f>六日目!D62</f>
        <v/>
      </c>
      <c r="S63" s="198" t="e">
        <f>六日目!F62/60</f>
        <v>#VALUE!</v>
      </c>
      <c r="U63" s="197" t="str">
        <f>七日目!D62</f>
        <v/>
      </c>
      <c r="V63" s="197" t="e">
        <f>七日目!F62/60</f>
        <v>#VALUE!</v>
      </c>
    </row>
    <row r="64" spans="3:22">
      <c r="C64" s="197" t="str">
        <f>一日目!D63</f>
        <v/>
      </c>
      <c r="D64" s="202" t="e">
        <f>(一日目!F63)/60</f>
        <v>#VALUE!</v>
      </c>
      <c r="F64" s="198" t="str">
        <f>二日目!D63</f>
        <v/>
      </c>
      <c r="G64" s="198" t="e">
        <f>(二日目!F63)/60</f>
        <v>#VALUE!</v>
      </c>
      <c r="I64" s="197" t="str">
        <f>三日目!D63</f>
        <v/>
      </c>
      <c r="J64" s="197" t="e">
        <f>三日目!F63/60</f>
        <v>#VALUE!</v>
      </c>
      <c r="L64" s="198" t="str">
        <f>四日目!D63</f>
        <v/>
      </c>
      <c r="M64" s="198" t="e">
        <f>四日目!F63/60</f>
        <v>#VALUE!</v>
      </c>
      <c r="O64" s="197" t="str">
        <f>五日目!D63</f>
        <v/>
      </c>
      <c r="P64" s="197" t="e">
        <f>五日目!F63/60</f>
        <v>#VALUE!</v>
      </c>
      <c r="R64" s="198" t="str">
        <f>六日目!D63</f>
        <v/>
      </c>
      <c r="S64" s="198" t="e">
        <f>六日目!F63/60</f>
        <v>#VALUE!</v>
      </c>
      <c r="U64" s="197" t="str">
        <f>七日目!D63</f>
        <v/>
      </c>
      <c r="V64" s="197" t="e">
        <f>七日目!F63/60</f>
        <v>#VALUE!</v>
      </c>
    </row>
    <row r="65" spans="3:22">
      <c r="C65" s="197" t="str">
        <f>一日目!D64</f>
        <v/>
      </c>
      <c r="D65" s="202" t="e">
        <f>(一日目!F64)/60</f>
        <v>#VALUE!</v>
      </c>
      <c r="F65" s="198" t="str">
        <f>二日目!D64</f>
        <v/>
      </c>
      <c r="G65" s="198" t="e">
        <f>(二日目!F64)/60</f>
        <v>#VALUE!</v>
      </c>
      <c r="I65" s="197" t="str">
        <f>三日目!D64</f>
        <v/>
      </c>
      <c r="J65" s="197" t="e">
        <f>三日目!F64/60</f>
        <v>#VALUE!</v>
      </c>
      <c r="L65" s="198" t="str">
        <f>四日目!D64</f>
        <v/>
      </c>
      <c r="M65" s="198" t="e">
        <f>四日目!F64/60</f>
        <v>#VALUE!</v>
      </c>
      <c r="O65" s="197" t="str">
        <f>五日目!D64</f>
        <v/>
      </c>
      <c r="P65" s="197" t="e">
        <f>五日目!F64/60</f>
        <v>#VALUE!</v>
      </c>
      <c r="R65" s="198" t="str">
        <f>六日目!D64</f>
        <v/>
      </c>
      <c r="S65" s="198" t="e">
        <f>六日目!F64/60</f>
        <v>#VALUE!</v>
      </c>
      <c r="U65" s="197" t="str">
        <f>七日目!D64</f>
        <v/>
      </c>
      <c r="V65" s="197" t="e">
        <f>七日目!F64/60</f>
        <v>#VALUE!</v>
      </c>
    </row>
    <row r="66" spans="3:22">
      <c r="C66" s="197" t="str">
        <f>一日目!D65</f>
        <v/>
      </c>
      <c r="D66" s="202" t="e">
        <f>(一日目!F65)/60</f>
        <v>#VALUE!</v>
      </c>
      <c r="F66" s="198" t="str">
        <f>二日目!D65</f>
        <v/>
      </c>
      <c r="G66" s="198" t="e">
        <f>(二日目!F65)/60</f>
        <v>#VALUE!</v>
      </c>
      <c r="I66" s="197" t="str">
        <f>三日目!D65</f>
        <v/>
      </c>
      <c r="J66" s="197" t="e">
        <f>三日目!F65/60</f>
        <v>#VALUE!</v>
      </c>
      <c r="L66" s="198" t="str">
        <f>四日目!D65</f>
        <v/>
      </c>
      <c r="M66" s="198" t="e">
        <f>四日目!F65/60</f>
        <v>#VALUE!</v>
      </c>
      <c r="O66" s="197" t="str">
        <f>五日目!D65</f>
        <v/>
      </c>
      <c r="P66" s="197" t="e">
        <f>五日目!F65/60</f>
        <v>#VALUE!</v>
      </c>
      <c r="R66" s="198" t="str">
        <f>六日目!D65</f>
        <v/>
      </c>
      <c r="S66" s="198" t="e">
        <f>六日目!F65/60</f>
        <v>#VALUE!</v>
      </c>
      <c r="U66" s="197" t="str">
        <f>七日目!D65</f>
        <v/>
      </c>
      <c r="V66" s="197" t="e">
        <f>七日目!F65/60</f>
        <v>#VALUE!</v>
      </c>
    </row>
    <row r="67" spans="3:22">
      <c r="C67" s="197" t="str">
        <f>一日目!D66</f>
        <v/>
      </c>
      <c r="D67" s="202" t="e">
        <f>(一日目!F66)/60</f>
        <v>#VALUE!</v>
      </c>
      <c r="F67" s="198" t="str">
        <f>二日目!D66</f>
        <v/>
      </c>
      <c r="G67" s="198" t="e">
        <f>(二日目!F66)/60</f>
        <v>#VALUE!</v>
      </c>
      <c r="I67" s="197" t="str">
        <f>三日目!D66</f>
        <v/>
      </c>
      <c r="J67" s="197" t="e">
        <f>三日目!F66/60</f>
        <v>#VALUE!</v>
      </c>
      <c r="L67" s="198" t="str">
        <f>四日目!D66</f>
        <v/>
      </c>
      <c r="M67" s="198" t="e">
        <f>四日目!F66/60</f>
        <v>#VALUE!</v>
      </c>
      <c r="O67" s="197" t="str">
        <f>五日目!D66</f>
        <v/>
      </c>
      <c r="P67" s="197" t="e">
        <f>五日目!F66/60</f>
        <v>#VALUE!</v>
      </c>
      <c r="R67" s="198" t="str">
        <f>六日目!D66</f>
        <v/>
      </c>
      <c r="S67" s="198" t="e">
        <f>六日目!F66/60</f>
        <v>#VALUE!</v>
      </c>
      <c r="U67" s="197" t="str">
        <f>七日目!D66</f>
        <v/>
      </c>
      <c r="V67" s="197" t="e">
        <f>七日目!F66/60</f>
        <v>#VALUE!</v>
      </c>
    </row>
    <row r="68" spans="3:22">
      <c r="C68" s="197" t="str">
        <f>一日目!D67</f>
        <v/>
      </c>
      <c r="D68" s="202" t="e">
        <f>(一日目!F67)/60</f>
        <v>#VALUE!</v>
      </c>
      <c r="F68" s="198" t="str">
        <f>二日目!D67</f>
        <v/>
      </c>
      <c r="G68" s="198" t="e">
        <f>(二日目!F67)/60</f>
        <v>#VALUE!</v>
      </c>
      <c r="I68" s="197" t="str">
        <f>三日目!D67</f>
        <v/>
      </c>
      <c r="J68" s="197" t="e">
        <f>三日目!F67/60</f>
        <v>#VALUE!</v>
      </c>
      <c r="L68" s="198" t="str">
        <f>四日目!D67</f>
        <v/>
      </c>
      <c r="M68" s="198" t="e">
        <f>四日目!F67/60</f>
        <v>#VALUE!</v>
      </c>
      <c r="O68" s="197" t="str">
        <f>五日目!D67</f>
        <v/>
      </c>
      <c r="P68" s="197" t="e">
        <f>五日目!F67/60</f>
        <v>#VALUE!</v>
      </c>
      <c r="R68" s="198" t="str">
        <f>六日目!D67</f>
        <v/>
      </c>
      <c r="S68" s="198" t="e">
        <f>六日目!F67/60</f>
        <v>#VALUE!</v>
      </c>
      <c r="U68" s="197" t="str">
        <f>七日目!D67</f>
        <v/>
      </c>
      <c r="V68" s="197" t="e">
        <f>七日目!F67/60</f>
        <v>#VALUE!</v>
      </c>
    </row>
    <row r="69" spans="3:22">
      <c r="C69" s="197" t="str">
        <f>一日目!D68</f>
        <v/>
      </c>
      <c r="D69" s="202" t="e">
        <f>(一日目!F68)/60</f>
        <v>#VALUE!</v>
      </c>
      <c r="F69" s="198" t="str">
        <f>二日目!D68</f>
        <v/>
      </c>
      <c r="G69" s="198" t="e">
        <f>(二日目!F68)/60</f>
        <v>#VALUE!</v>
      </c>
      <c r="I69" s="197" t="str">
        <f>三日目!D68</f>
        <v/>
      </c>
      <c r="J69" s="197" t="e">
        <f>三日目!F68/60</f>
        <v>#VALUE!</v>
      </c>
      <c r="L69" s="198" t="str">
        <f>四日目!D68</f>
        <v/>
      </c>
      <c r="M69" s="198" t="e">
        <f>四日目!F68/60</f>
        <v>#VALUE!</v>
      </c>
      <c r="O69" s="197" t="str">
        <f>五日目!D68</f>
        <v/>
      </c>
      <c r="P69" s="197" t="e">
        <f>五日目!F68/60</f>
        <v>#VALUE!</v>
      </c>
      <c r="R69" s="198" t="str">
        <f>六日目!D68</f>
        <v/>
      </c>
      <c r="S69" s="198" t="e">
        <f>六日目!F68/60</f>
        <v>#VALUE!</v>
      </c>
      <c r="U69" s="197" t="str">
        <f>七日目!D68</f>
        <v/>
      </c>
      <c r="V69" s="197" t="e">
        <f>七日目!F68/60</f>
        <v>#VALUE!</v>
      </c>
    </row>
    <row r="70" spans="3:22">
      <c r="C70" s="197" t="str">
        <f>一日目!D69</f>
        <v/>
      </c>
      <c r="D70" s="202" t="e">
        <f>(一日目!F69)/60</f>
        <v>#VALUE!</v>
      </c>
      <c r="F70" s="198" t="str">
        <f>二日目!D69</f>
        <v/>
      </c>
      <c r="G70" s="198" t="e">
        <f>(二日目!F69)/60</f>
        <v>#VALUE!</v>
      </c>
      <c r="I70" s="197" t="str">
        <f>三日目!D69</f>
        <v/>
      </c>
      <c r="J70" s="197" t="e">
        <f>三日目!F69/60</f>
        <v>#VALUE!</v>
      </c>
      <c r="L70" s="198" t="str">
        <f>四日目!D69</f>
        <v/>
      </c>
      <c r="M70" s="198" t="e">
        <f>四日目!F69/60</f>
        <v>#VALUE!</v>
      </c>
      <c r="O70" s="197" t="str">
        <f>五日目!D69</f>
        <v/>
      </c>
      <c r="P70" s="197" t="e">
        <f>五日目!F69/60</f>
        <v>#VALUE!</v>
      </c>
      <c r="R70" s="198" t="str">
        <f>六日目!D69</f>
        <v/>
      </c>
      <c r="S70" s="198" t="e">
        <f>六日目!F69/60</f>
        <v>#VALUE!</v>
      </c>
      <c r="U70" s="197" t="str">
        <f>七日目!D69</f>
        <v/>
      </c>
      <c r="V70" s="197" t="e">
        <f>七日目!F69/60</f>
        <v>#VALUE!</v>
      </c>
    </row>
    <row r="71" spans="3:22">
      <c r="C71" s="197" t="str">
        <f>一日目!D70</f>
        <v/>
      </c>
      <c r="D71" s="202" t="e">
        <f>(一日目!F70)/60</f>
        <v>#VALUE!</v>
      </c>
      <c r="F71" s="198" t="str">
        <f>二日目!D70</f>
        <v/>
      </c>
      <c r="G71" s="198" t="e">
        <f>(二日目!F70)/60</f>
        <v>#VALUE!</v>
      </c>
      <c r="I71" s="197" t="str">
        <f>三日目!D70</f>
        <v/>
      </c>
      <c r="J71" s="197" t="e">
        <f>三日目!F70/60</f>
        <v>#VALUE!</v>
      </c>
      <c r="L71" s="198" t="str">
        <f>四日目!D70</f>
        <v/>
      </c>
      <c r="M71" s="198" t="e">
        <f>四日目!F70/60</f>
        <v>#VALUE!</v>
      </c>
      <c r="O71" s="197" t="str">
        <f>五日目!D70</f>
        <v/>
      </c>
      <c r="P71" s="197" t="e">
        <f>五日目!F70/60</f>
        <v>#VALUE!</v>
      </c>
      <c r="R71" s="198" t="str">
        <f>六日目!D70</f>
        <v/>
      </c>
      <c r="S71" s="198" t="e">
        <f>六日目!F70/60</f>
        <v>#VALUE!</v>
      </c>
      <c r="U71" s="197" t="str">
        <f>七日目!D70</f>
        <v/>
      </c>
      <c r="V71" s="197" t="e">
        <f>七日目!F70/60</f>
        <v>#VALUE!</v>
      </c>
    </row>
    <row r="72" spans="3:22">
      <c r="C72" s="197" t="str">
        <f>一日目!D71</f>
        <v/>
      </c>
      <c r="D72" s="202" t="e">
        <f>(一日目!F71)/60</f>
        <v>#VALUE!</v>
      </c>
      <c r="F72" s="198" t="str">
        <f>二日目!D71</f>
        <v/>
      </c>
      <c r="G72" s="198" t="e">
        <f>(二日目!F71)/60</f>
        <v>#VALUE!</v>
      </c>
      <c r="I72" s="197" t="str">
        <f>三日目!D71</f>
        <v/>
      </c>
      <c r="J72" s="197" t="e">
        <f>三日目!F71/60</f>
        <v>#VALUE!</v>
      </c>
      <c r="L72" s="198" t="str">
        <f>四日目!D71</f>
        <v/>
      </c>
      <c r="M72" s="198" t="e">
        <f>四日目!F71/60</f>
        <v>#VALUE!</v>
      </c>
      <c r="O72" s="197" t="str">
        <f>五日目!D71</f>
        <v/>
      </c>
      <c r="P72" s="197" t="e">
        <f>五日目!F71/60</f>
        <v>#VALUE!</v>
      </c>
      <c r="R72" s="198" t="str">
        <f>六日目!D71</f>
        <v/>
      </c>
      <c r="S72" s="198" t="e">
        <f>六日目!F71/60</f>
        <v>#VALUE!</v>
      </c>
      <c r="U72" s="197" t="str">
        <f>七日目!D71</f>
        <v/>
      </c>
      <c r="V72" s="197" t="e">
        <f>七日目!F71/60</f>
        <v>#VALUE!</v>
      </c>
    </row>
    <row r="73" spans="3:22">
      <c r="C73" s="197" t="str">
        <f>一日目!D72</f>
        <v/>
      </c>
      <c r="D73" s="202" t="e">
        <f>(一日目!F72)/60</f>
        <v>#VALUE!</v>
      </c>
      <c r="F73" s="198" t="str">
        <f>二日目!D72</f>
        <v/>
      </c>
      <c r="G73" s="198" t="e">
        <f>(二日目!F72)/60</f>
        <v>#VALUE!</v>
      </c>
      <c r="I73" s="197" t="str">
        <f>三日目!D72</f>
        <v/>
      </c>
      <c r="J73" s="197" t="e">
        <f>三日目!F72/60</f>
        <v>#VALUE!</v>
      </c>
      <c r="L73" s="198" t="str">
        <f>四日目!D72</f>
        <v/>
      </c>
      <c r="M73" s="198" t="e">
        <f>四日目!F72/60</f>
        <v>#VALUE!</v>
      </c>
      <c r="O73" s="197" t="str">
        <f>五日目!D72</f>
        <v/>
      </c>
      <c r="P73" s="197" t="e">
        <f>五日目!F72/60</f>
        <v>#VALUE!</v>
      </c>
      <c r="R73" s="198" t="str">
        <f>六日目!D72</f>
        <v/>
      </c>
      <c r="S73" s="198" t="e">
        <f>六日目!F72/60</f>
        <v>#VALUE!</v>
      </c>
      <c r="U73" s="197" t="str">
        <f>七日目!D72</f>
        <v/>
      </c>
      <c r="V73" s="197" t="e">
        <f>七日目!F72/60</f>
        <v>#VALUE!</v>
      </c>
    </row>
    <row r="74" spans="3:22">
      <c r="C74" s="197" t="str">
        <f>一日目!D73</f>
        <v/>
      </c>
      <c r="D74" s="202" t="e">
        <f>(一日目!F73)/60</f>
        <v>#VALUE!</v>
      </c>
      <c r="F74" s="198" t="str">
        <f>二日目!D73</f>
        <v/>
      </c>
      <c r="G74" s="198" t="e">
        <f>(二日目!F73)/60</f>
        <v>#VALUE!</v>
      </c>
      <c r="I74" s="197" t="str">
        <f>三日目!D73</f>
        <v/>
      </c>
      <c r="J74" s="197" t="e">
        <f>三日目!F73/60</f>
        <v>#VALUE!</v>
      </c>
      <c r="L74" s="198" t="str">
        <f>四日目!D73</f>
        <v/>
      </c>
      <c r="M74" s="198" t="e">
        <f>四日目!F73/60</f>
        <v>#VALUE!</v>
      </c>
      <c r="O74" s="197" t="str">
        <f>五日目!D73</f>
        <v/>
      </c>
      <c r="P74" s="197" t="e">
        <f>五日目!F73/60</f>
        <v>#VALUE!</v>
      </c>
      <c r="R74" s="198" t="str">
        <f>六日目!D73</f>
        <v/>
      </c>
      <c r="S74" s="198" t="e">
        <f>六日目!F73/60</f>
        <v>#VALUE!</v>
      </c>
      <c r="U74" s="197" t="str">
        <f>七日目!D73</f>
        <v/>
      </c>
      <c r="V74" s="197" t="e">
        <f>七日目!F73/60</f>
        <v>#VALUE!</v>
      </c>
    </row>
  </sheetData>
  <sheetProtection sheet="1" objects="1" scenarios="1"/>
  <phoneticPr fontId="2"/>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Y5"/>
  <sheetViews>
    <sheetView showGridLines="0" zoomScale="90" zoomScaleNormal="90" zoomScaleSheetLayoutView="100" workbookViewId="0">
      <selection activeCell="R47" sqref="R47"/>
    </sheetView>
  </sheetViews>
  <sheetFormatPr defaultRowHeight="13.2"/>
  <cols>
    <col min="24" max="24" width="72.21875" customWidth="1"/>
    <col min="25" max="25" width="3.44140625" customWidth="1"/>
  </cols>
  <sheetData>
    <row r="1" spans="2:25" ht="25.2" customHeight="1">
      <c r="B1" s="203" t="s">
        <v>87</v>
      </c>
      <c r="M1" s="206" t="s">
        <v>91</v>
      </c>
      <c r="O1" s="2"/>
      <c r="P1" s="228"/>
      <c r="R1" s="204" t="str">
        <f>IF(一週間の集計!C2="","",一週間の集計!C2)</f>
        <v/>
      </c>
      <c r="S1" s="205" t="s">
        <v>88</v>
      </c>
      <c r="T1" s="204" t="str">
        <f>IF(一週間の集計!F2="","",一週間の集計!F2)</f>
        <v/>
      </c>
      <c r="U1" s="227" t="s">
        <v>129</v>
      </c>
      <c r="V1" s="204" t="s">
        <v>37</v>
      </c>
      <c r="W1" s="200" t="str">
        <f>IF(一日目!B1="","",一日目!B1)</f>
        <v/>
      </c>
      <c r="X1" s="199"/>
      <c r="Y1" s="2"/>
    </row>
    <row r="2" spans="2:25" ht="6.6" customHeight="1">
      <c r="Q2" s="201"/>
      <c r="R2" s="201"/>
      <c r="S2" s="201"/>
      <c r="T2" s="201"/>
      <c r="U2" s="201"/>
      <c r="V2" s="201"/>
    </row>
    <row r="3" spans="2:25" ht="6.6" customHeight="1"/>
    <row r="4" spans="2:25" ht="4.2" customHeight="1"/>
    <row r="5" spans="2:25" ht="6.6" customHeight="1"/>
  </sheetData>
  <phoneticPr fontId="2"/>
  <pageMargins left="0" right="0" top="0" bottom="0" header="0.31496062992125984" footer="0.31496062992125984"/>
  <pageSetup paperSize="9" fitToWidth="2" fitToHeight="2"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Y5"/>
  <sheetViews>
    <sheetView showGridLines="0" zoomScale="90" zoomScaleNormal="90" zoomScaleSheetLayoutView="96" zoomScalePageLayoutView="112" workbookViewId="0">
      <selection activeCell="W1" sqref="W1"/>
    </sheetView>
  </sheetViews>
  <sheetFormatPr defaultRowHeight="13.2"/>
  <cols>
    <col min="24" max="24" width="72.21875" customWidth="1"/>
    <col min="25" max="25" width="3.44140625" customWidth="1"/>
  </cols>
  <sheetData>
    <row r="1" spans="2:25" ht="25.2" customHeight="1">
      <c r="B1" s="203" t="s">
        <v>87</v>
      </c>
      <c r="M1" s="206" t="s">
        <v>91</v>
      </c>
      <c r="O1" s="2"/>
      <c r="P1" s="228"/>
      <c r="R1" s="204" t="str">
        <f>IF(一週間の集計!C2="","",一週間の集計!C2)</f>
        <v/>
      </c>
      <c r="S1" s="205" t="s">
        <v>88</v>
      </c>
      <c r="T1" s="204" t="str">
        <f>IF(一週間の集計!F2="","",一週間の集計!F2)</f>
        <v/>
      </c>
      <c r="U1" s="227" t="s">
        <v>129</v>
      </c>
      <c r="V1" s="204" t="s">
        <v>37</v>
      </c>
      <c r="W1" s="200" t="str">
        <f>IF(一日目!B1="","",一日目!B1)</f>
        <v/>
      </c>
      <c r="X1" s="199"/>
      <c r="Y1" s="2"/>
    </row>
    <row r="2" spans="2:25" ht="6.6" customHeight="1">
      <c r="Q2" s="201"/>
      <c r="R2" s="201"/>
      <c r="S2" s="201"/>
      <c r="T2" s="201"/>
      <c r="U2" s="201"/>
      <c r="V2" s="201"/>
    </row>
    <row r="3" spans="2:25" ht="6.6" customHeight="1"/>
    <row r="4" spans="2:25" ht="4.2" customHeight="1"/>
    <row r="5" spans="2:25" ht="6.6" customHeight="1"/>
  </sheetData>
  <sheetProtection sheet="1" objects="1" scenarios="1"/>
  <phoneticPr fontId="2"/>
  <pageMargins left="0" right="0" top="0" bottom="0" header="0.31496062992125984" footer="0.31496062992125984"/>
  <pageSetup paperSize="9" fitToWidth="2" fitToHeight="2"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
  <sheetViews>
    <sheetView workbookViewId="0">
      <selection activeCell="G9" sqref="G9"/>
    </sheetView>
  </sheetViews>
  <sheetFormatPr defaultColWidth="9" defaultRowHeight="13.2"/>
  <cols>
    <col min="1" max="14" width="3.77734375" style="114" customWidth="1"/>
    <col min="15" max="61" width="9" style="119"/>
    <col min="62" max="16384" width="9" style="114"/>
  </cols>
  <sheetData>
    <row r="1" spans="1:53" s="117" customFormat="1" ht="19.5" customHeight="1">
      <c r="A1" s="190">
        <v>1</v>
      </c>
      <c r="B1" s="191">
        <v>2</v>
      </c>
      <c r="C1" s="191">
        <v>3</v>
      </c>
      <c r="D1" s="191">
        <v>4</v>
      </c>
      <c r="E1" s="191">
        <v>5</v>
      </c>
      <c r="F1" s="191">
        <v>6</v>
      </c>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row>
    <row r="2" spans="1:53" s="117" customFormat="1" ht="108" customHeight="1" thickBot="1">
      <c r="A2" s="188" t="s">
        <v>0</v>
      </c>
      <c r="B2" s="189" t="s">
        <v>93</v>
      </c>
      <c r="C2" s="120" t="s">
        <v>94</v>
      </c>
      <c r="D2" s="189" t="s">
        <v>95</v>
      </c>
      <c r="E2" s="189" t="s">
        <v>4</v>
      </c>
      <c r="F2" s="120" t="s">
        <v>96</v>
      </c>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row>
  </sheetData>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51"/>
    <pageSetUpPr fitToPage="1"/>
  </sheetPr>
  <dimension ref="A1:T89"/>
  <sheetViews>
    <sheetView showGridLines="0" zoomScale="96" zoomScaleNormal="96" workbookViewId="0">
      <pane ySplit="2" topLeftCell="A3" activePane="bottomLeft" state="frozen"/>
      <selection activeCell="T12" sqref="T12"/>
      <selection pane="bottomLeft" activeCell="B1" sqref="B1"/>
    </sheetView>
  </sheetViews>
  <sheetFormatPr defaultRowHeight="13.2"/>
  <cols>
    <col min="1" max="1" width="8.6640625" customWidth="1"/>
    <col min="2" max="2" width="19.6640625" customWidth="1"/>
    <col min="3" max="3" width="5.33203125" customWidth="1"/>
    <col min="4" max="4" width="11.77734375" style="15" customWidth="1"/>
    <col min="5" max="6" width="10.21875" customWidth="1"/>
    <col min="7" max="7" width="5.77734375" customWidth="1"/>
    <col min="8" max="8" width="4.77734375" customWidth="1"/>
    <col min="9" max="9" width="10.77734375"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ht="23.25" customHeight="1" thickBot="1">
      <c r="A1" s="63" t="s">
        <v>37</v>
      </c>
      <c r="B1" s="82" t="s">
        <v>38</v>
      </c>
      <c r="C1" s="85"/>
      <c r="D1" s="86"/>
      <c r="E1" s="87">
        <v>3</v>
      </c>
      <c r="F1" s="88" t="str">
        <f>IF(E1="","日","日 ("&amp;TEXT(WEEKDAY(DATE(2019,6,E1)),"aaa")&amp;")")</f>
        <v>日 (月)</v>
      </c>
    </row>
    <row r="2" spans="1:17" ht="56.25" customHeight="1" thickBot="1">
      <c r="A2" s="66" t="s">
        <v>1</v>
      </c>
      <c r="B2" s="67" t="s">
        <v>2</v>
      </c>
      <c r="C2" s="68" t="s">
        <v>27</v>
      </c>
      <c r="D2" s="69" t="s">
        <v>26</v>
      </c>
      <c r="E2" s="70" t="s">
        <v>24</v>
      </c>
      <c r="F2" s="71" t="s">
        <v>41</v>
      </c>
      <c r="K2" s="1"/>
      <c r="L2" s="2"/>
      <c r="M2" s="2"/>
      <c r="N2" s="2"/>
    </row>
    <row r="3" spans="1:17" ht="14.25" customHeight="1">
      <c r="A3" s="79">
        <v>0</v>
      </c>
      <c r="B3" s="80" t="s">
        <v>109</v>
      </c>
      <c r="C3" s="184">
        <v>1</v>
      </c>
      <c r="D3" s="81" t="str">
        <f t="shared" ref="D3:D24" si="0">IF(C3="","",LOOKUP(C3,$H$9:$I$14,$I$9:$I$14))</f>
        <v>睡眠</v>
      </c>
      <c r="E3" s="161">
        <f t="shared" ref="E3:E24" si="1">IF(A4="","",A4-A3)</f>
        <v>0.25</v>
      </c>
      <c r="F3" s="169">
        <f t="shared" ref="F3:F24" si="2">IF(OR(A3="",C3="",E3=""),"",HOUR(E3)*60+MINUTE(E3))</f>
        <v>360</v>
      </c>
      <c r="L3" s="8"/>
      <c r="M3" s="14"/>
      <c r="N3" s="8"/>
    </row>
    <row r="4" spans="1:17" ht="14.25" customHeight="1">
      <c r="A4" s="73">
        <v>0.25</v>
      </c>
      <c r="B4" s="19" t="s">
        <v>124</v>
      </c>
      <c r="C4" s="185">
        <v>2</v>
      </c>
      <c r="D4" s="22" t="str">
        <f t="shared" si="0"/>
        <v>食事・身のまわり</v>
      </c>
      <c r="E4" s="162">
        <f t="shared" si="1"/>
        <v>6.9444444444444753E-3</v>
      </c>
      <c r="F4" s="170">
        <f t="shared" si="2"/>
        <v>10</v>
      </c>
      <c r="L4" s="8"/>
      <c r="M4" s="14"/>
      <c r="N4" s="11"/>
    </row>
    <row r="5" spans="1:17" ht="14.25" customHeight="1" thickBot="1">
      <c r="A5" s="73">
        <v>0.25694444444444448</v>
      </c>
      <c r="B5" s="20" t="s">
        <v>123</v>
      </c>
      <c r="C5" s="186">
        <v>3</v>
      </c>
      <c r="D5" s="22" t="str">
        <f t="shared" si="0"/>
        <v>家事</v>
      </c>
      <c r="E5" s="162">
        <f t="shared" si="1"/>
        <v>6.9444444444444198E-3</v>
      </c>
      <c r="F5" s="170">
        <f t="shared" si="2"/>
        <v>10</v>
      </c>
      <c r="L5" s="8"/>
      <c r="M5" s="14"/>
      <c r="N5" s="8"/>
    </row>
    <row r="6" spans="1:17" ht="14.25" customHeight="1" thickBot="1">
      <c r="A6" s="73">
        <v>0.2638888888888889</v>
      </c>
      <c r="B6" s="19" t="s">
        <v>113</v>
      </c>
      <c r="C6" s="185">
        <v>4</v>
      </c>
      <c r="D6" s="22" t="str">
        <f t="shared" si="0"/>
        <v>子ども・家族</v>
      </c>
      <c r="E6" s="162">
        <f t="shared" si="1"/>
        <v>2.777777777777779E-2</v>
      </c>
      <c r="F6" s="170">
        <f t="shared" si="2"/>
        <v>40</v>
      </c>
      <c r="H6" s="241" t="s">
        <v>25</v>
      </c>
      <c r="I6" s="242"/>
      <c r="J6" s="243"/>
      <c r="L6" s="8"/>
      <c r="M6" s="14"/>
      <c r="N6" s="8"/>
    </row>
    <row r="7" spans="1:17" ht="14.25" customHeight="1">
      <c r="A7" s="73">
        <v>0.29166666666666669</v>
      </c>
      <c r="B7" s="19" t="s">
        <v>110</v>
      </c>
      <c r="C7" s="185">
        <v>3</v>
      </c>
      <c r="D7" s="22" t="str">
        <f t="shared" si="0"/>
        <v>家事</v>
      </c>
      <c r="E7" s="162">
        <f t="shared" si="1"/>
        <v>2.0833333333333315E-2</v>
      </c>
      <c r="F7" s="170">
        <f t="shared" si="2"/>
        <v>30</v>
      </c>
      <c r="H7" s="235" t="s">
        <v>22</v>
      </c>
      <c r="I7" s="237" t="s">
        <v>26</v>
      </c>
      <c r="J7" s="239" t="s">
        <v>3</v>
      </c>
      <c r="L7" s="8"/>
      <c r="M7" s="14"/>
      <c r="N7" s="8"/>
    </row>
    <row r="8" spans="1:17" ht="14.25" customHeight="1" thickBot="1">
      <c r="A8" s="73">
        <v>0.3125</v>
      </c>
      <c r="B8" s="20" t="s">
        <v>111</v>
      </c>
      <c r="C8" s="186">
        <v>2</v>
      </c>
      <c r="D8" s="22" t="str">
        <f t="shared" si="0"/>
        <v>食事・身のまわり</v>
      </c>
      <c r="E8" s="162">
        <f t="shared" si="1"/>
        <v>2.0833333333333315E-2</v>
      </c>
      <c r="F8" s="170">
        <f t="shared" si="2"/>
        <v>30</v>
      </c>
      <c r="H8" s="236"/>
      <c r="I8" s="238"/>
      <c r="J8" s="240"/>
      <c r="L8" s="8"/>
      <c r="M8" s="14"/>
      <c r="N8" s="8"/>
    </row>
    <row r="9" spans="1:17" ht="14.25" customHeight="1">
      <c r="A9" s="73">
        <v>0.33333333333333331</v>
      </c>
      <c r="B9" s="19" t="s">
        <v>112</v>
      </c>
      <c r="C9" s="185">
        <v>3</v>
      </c>
      <c r="D9" s="22" t="str">
        <f t="shared" si="0"/>
        <v>家事</v>
      </c>
      <c r="E9" s="162">
        <f t="shared" si="1"/>
        <v>2.083333333333337E-2</v>
      </c>
      <c r="F9" s="170">
        <f t="shared" si="2"/>
        <v>30</v>
      </c>
      <c r="H9" s="72">
        <v>1</v>
      </c>
      <c r="I9" s="115" t="s">
        <v>0</v>
      </c>
      <c r="J9" s="172">
        <f t="shared" ref="J9:J14" si="3">SUMIF($C$3:$C$73,H9,$F$3:$F$73)</f>
        <v>480</v>
      </c>
      <c r="L9" s="8"/>
      <c r="M9" s="14"/>
      <c r="N9" s="8"/>
    </row>
    <row r="10" spans="1:17" ht="14.25" customHeight="1">
      <c r="A10" s="73">
        <v>0.35416666666666669</v>
      </c>
      <c r="B10" s="19" t="s">
        <v>113</v>
      </c>
      <c r="C10" s="185">
        <v>4</v>
      </c>
      <c r="D10" s="22" t="str">
        <f t="shared" si="0"/>
        <v>子ども・家族</v>
      </c>
      <c r="E10" s="162">
        <f t="shared" si="1"/>
        <v>2.0833333333333315E-2</v>
      </c>
      <c r="F10" s="170">
        <f t="shared" si="2"/>
        <v>30</v>
      </c>
      <c r="H10" s="77">
        <v>2</v>
      </c>
      <c r="I10" s="116" t="s">
        <v>97</v>
      </c>
      <c r="J10" s="173">
        <f t="shared" si="3"/>
        <v>130</v>
      </c>
      <c r="L10" s="8"/>
      <c r="M10" s="14"/>
      <c r="N10" s="8"/>
      <c r="Q10" s="9"/>
    </row>
    <row r="11" spans="1:17" ht="14.25" customHeight="1">
      <c r="A11" s="73">
        <v>0.375</v>
      </c>
      <c r="B11" s="19" t="s">
        <v>114</v>
      </c>
      <c r="C11" s="185">
        <v>5</v>
      </c>
      <c r="D11" s="22" t="str">
        <f t="shared" si="0"/>
        <v>職業</v>
      </c>
      <c r="E11" s="162">
        <f t="shared" ref="E11:E22" si="4">IF(A12="","",A12-A11)</f>
        <v>0.125</v>
      </c>
      <c r="F11" s="170">
        <f t="shared" si="2"/>
        <v>180</v>
      </c>
      <c r="H11" s="77">
        <v>3</v>
      </c>
      <c r="I11" s="116" t="s">
        <v>94</v>
      </c>
      <c r="J11" s="173">
        <f t="shared" si="3"/>
        <v>150</v>
      </c>
      <c r="L11" s="8"/>
      <c r="M11" s="14"/>
      <c r="N11" s="8"/>
    </row>
    <row r="12" spans="1:17" ht="14.25" customHeight="1">
      <c r="A12" s="73">
        <v>0.5</v>
      </c>
      <c r="B12" s="19" t="s">
        <v>117</v>
      </c>
      <c r="C12" s="185">
        <v>2</v>
      </c>
      <c r="D12" s="22" t="str">
        <f t="shared" ref="D12:D22" si="5">IF(C12="","",LOOKUP(C12,$H$9:$I$14,$I$9:$I$14))</f>
        <v>食事・身のまわり</v>
      </c>
      <c r="E12" s="162">
        <f t="shared" si="4"/>
        <v>2.083333333333337E-2</v>
      </c>
      <c r="F12" s="170">
        <f t="shared" ref="F12:F22" si="6">IF(OR(A12="",C12="",E12=""),"",HOUR(E12)*60+MINUTE(E12))</f>
        <v>30</v>
      </c>
      <c r="H12" s="77">
        <v>4</v>
      </c>
      <c r="I12" s="116" t="s">
        <v>98</v>
      </c>
      <c r="J12" s="173">
        <f t="shared" si="3"/>
        <v>170</v>
      </c>
      <c r="L12" s="8"/>
      <c r="M12" s="14"/>
      <c r="N12" s="8"/>
    </row>
    <row r="13" spans="1:17" ht="14.25" customHeight="1">
      <c r="A13" s="73">
        <v>0.52083333333333337</v>
      </c>
      <c r="B13" s="19" t="s">
        <v>114</v>
      </c>
      <c r="C13" s="185">
        <v>5</v>
      </c>
      <c r="D13" s="22" t="str">
        <f t="shared" si="5"/>
        <v>職業</v>
      </c>
      <c r="E13" s="162">
        <f t="shared" si="4"/>
        <v>0.1875</v>
      </c>
      <c r="F13" s="170">
        <f t="shared" si="6"/>
        <v>270</v>
      </c>
      <c r="H13" s="23">
        <v>5</v>
      </c>
      <c r="I13" s="116" t="s">
        <v>4</v>
      </c>
      <c r="J13" s="173">
        <f t="shared" si="3"/>
        <v>450</v>
      </c>
      <c r="L13" s="8"/>
      <c r="M13" s="14"/>
      <c r="N13" s="8"/>
    </row>
    <row r="14" spans="1:17" ht="14.25" customHeight="1" thickBot="1">
      <c r="A14" s="73">
        <v>0.70833333333333337</v>
      </c>
      <c r="B14" s="19" t="s">
        <v>115</v>
      </c>
      <c r="C14" s="185">
        <v>4</v>
      </c>
      <c r="D14" s="22" t="str">
        <f t="shared" si="5"/>
        <v>子ども・家族</v>
      </c>
      <c r="E14" s="162">
        <f t="shared" si="4"/>
        <v>2.777777777777779E-2</v>
      </c>
      <c r="F14" s="170">
        <f t="shared" si="6"/>
        <v>40</v>
      </c>
      <c r="H14" s="77">
        <v>6</v>
      </c>
      <c r="I14" s="116" t="s">
        <v>99</v>
      </c>
      <c r="J14" s="173">
        <f t="shared" si="3"/>
        <v>60</v>
      </c>
      <c r="L14" s="8"/>
      <c r="M14" s="14"/>
      <c r="N14" s="8"/>
    </row>
    <row r="15" spans="1:17" ht="14.25" customHeight="1" thickBot="1">
      <c r="A15" s="73">
        <v>0.73611111111111116</v>
      </c>
      <c r="B15" s="19" t="s">
        <v>125</v>
      </c>
      <c r="C15" s="185">
        <v>3</v>
      </c>
      <c r="D15" s="22" t="str">
        <f t="shared" si="5"/>
        <v>家事</v>
      </c>
      <c r="E15" s="162">
        <f t="shared" si="4"/>
        <v>1.388888888888884E-2</v>
      </c>
      <c r="F15" s="170">
        <f t="shared" si="6"/>
        <v>20</v>
      </c>
      <c r="H15" s="78"/>
      <c r="I15" s="171" t="s">
        <v>23</v>
      </c>
      <c r="J15" s="174">
        <f>SUM(J9:J14)</f>
        <v>1440</v>
      </c>
      <c r="L15" s="8"/>
      <c r="M15" s="14"/>
      <c r="N15" s="8"/>
    </row>
    <row r="16" spans="1:17" ht="14.25" customHeight="1">
      <c r="A16" s="73">
        <v>0.75</v>
      </c>
      <c r="B16" s="19" t="s">
        <v>116</v>
      </c>
      <c r="C16" s="185">
        <v>3</v>
      </c>
      <c r="D16" s="22" t="str">
        <f t="shared" si="5"/>
        <v>家事</v>
      </c>
      <c r="E16" s="162">
        <f t="shared" si="4"/>
        <v>2.083333333333337E-2</v>
      </c>
      <c r="F16" s="170">
        <f t="shared" si="6"/>
        <v>30</v>
      </c>
    </row>
    <row r="17" spans="1:20" ht="14.25" customHeight="1">
      <c r="A17" s="73">
        <v>0.77083333333333337</v>
      </c>
      <c r="B17" s="20" t="s">
        <v>117</v>
      </c>
      <c r="C17" s="185">
        <v>2</v>
      </c>
      <c r="D17" s="22" t="str">
        <f t="shared" si="5"/>
        <v>食事・身のまわり</v>
      </c>
      <c r="E17" s="162">
        <f t="shared" si="4"/>
        <v>2.0833333333333259E-2</v>
      </c>
      <c r="F17" s="170">
        <f t="shared" si="6"/>
        <v>30</v>
      </c>
    </row>
    <row r="18" spans="1:20" ht="14.25" customHeight="1">
      <c r="A18" s="73">
        <v>0.79166666666666663</v>
      </c>
      <c r="B18" s="20" t="s">
        <v>136</v>
      </c>
      <c r="C18" s="185">
        <v>3</v>
      </c>
      <c r="D18" s="22" t="str">
        <f t="shared" si="5"/>
        <v>家事</v>
      </c>
      <c r="E18" s="162">
        <f t="shared" si="4"/>
        <v>2.083333333333337E-2</v>
      </c>
      <c r="F18" s="170">
        <f t="shared" si="6"/>
        <v>30</v>
      </c>
    </row>
    <row r="19" spans="1:20" ht="14.25" customHeight="1">
      <c r="A19" s="73">
        <v>0.8125</v>
      </c>
      <c r="B19" s="19" t="s">
        <v>115</v>
      </c>
      <c r="C19" s="185">
        <v>4</v>
      </c>
      <c r="D19" s="22" t="str">
        <f t="shared" si="5"/>
        <v>子ども・家族</v>
      </c>
      <c r="E19" s="162">
        <f t="shared" si="4"/>
        <v>2.083333333333337E-2</v>
      </c>
      <c r="F19" s="170">
        <f t="shared" si="6"/>
        <v>30</v>
      </c>
    </row>
    <row r="20" spans="1:20" ht="14.25" customHeight="1">
      <c r="A20" s="73">
        <v>0.83333333333333337</v>
      </c>
      <c r="B20" s="20" t="s">
        <v>118</v>
      </c>
      <c r="C20" s="185">
        <v>2</v>
      </c>
      <c r="D20" s="22" t="str">
        <f t="shared" si="5"/>
        <v>食事・身のまわり</v>
      </c>
      <c r="E20" s="162">
        <f t="shared" si="4"/>
        <v>2.0833333333333259E-2</v>
      </c>
      <c r="F20" s="170">
        <f t="shared" si="6"/>
        <v>30</v>
      </c>
    </row>
    <row r="21" spans="1:20" ht="14.25" customHeight="1">
      <c r="A21" s="73">
        <v>0.85416666666666663</v>
      </c>
      <c r="B21" s="20" t="s">
        <v>115</v>
      </c>
      <c r="C21" s="185">
        <v>4</v>
      </c>
      <c r="D21" s="22" t="str">
        <f t="shared" si="5"/>
        <v>子ども・家族</v>
      </c>
      <c r="E21" s="162">
        <f t="shared" si="4"/>
        <v>2.083333333333337E-2</v>
      </c>
      <c r="F21" s="170">
        <f t="shared" si="6"/>
        <v>30</v>
      </c>
      <c r="M21" s="5"/>
      <c r="N21" s="5"/>
      <c r="O21" s="5"/>
      <c r="P21" s="5"/>
      <c r="Q21" s="4"/>
      <c r="R21" s="5"/>
      <c r="S21" s="4"/>
      <c r="T21" s="4"/>
    </row>
    <row r="22" spans="1:20" ht="14.25" customHeight="1">
      <c r="A22" s="73">
        <v>0.875</v>
      </c>
      <c r="B22" s="19" t="s">
        <v>119</v>
      </c>
      <c r="C22" s="185">
        <v>6</v>
      </c>
      <c r="D22" s="22" t="str">
        <f t="shared" si="5"/>
        <v>社会・交際・文化</v>
      </c>
      <c r="E22" s="162">
        <f t="shared" si="4"/>
        <v>4.166666666666663E-2</v>
      </c>
      <c r="F22" s="170">
        <f t="shared" si="6"/>
        <v>60</v>
      </c>
    </row>
    <row r="23" spans="1:20" ht="14.25" customHeight="1">
      <c r="A23" s="73">
        <v>0.91666666666666663</v>
      </c>
      <c r="B23" s="19" t="s">
        <v>126</v>
      </c>
      <c r="C23" s="185">
        <v>1</v>
      </c>
      <c r="D23" s="22" t="str">
        <f t="shared" si="0"/>
        <v>睡眠</v>
      </c>
      <c r="E23" s="162">
        <f t="shared" si="1"/>
        <v>8.333333333333337E-2</v>
      </c>
      <c r="F23" s="170">
        <f t="shared" si="2"/>
        <v>120</v>
      </c>
    </row>
    <row r="24" spans="1:20" ht="14.25" customHeight="1">
      <c r="A24" s="73">
        <v>1</v>
      </c>
      <c r="B24" s="20"/>
      <c r="C24" s="185"/>
      <c r="D24" s="22" t="str">
        <f t="shared" si="0"/>
        <v/>
      </c>
      <c r="E24" s="162" t="str">
        <f t="shared" si="1"/>
        <v/>
      </c>
      <c r="F24" s="170" t="str">
        <f t="shared" si="2"/>
        <v/>
      </c>
      <c r="J24" s="6"/>
    </row>
    <row r="25" spans="1:20" ht="14.25" customHeight="1">
      <c r="A25" s="73"/>
      <c r="B25" s="20"/>
      <c r="C25" s="185"/>
      <c r="D25" s="22"/>
      <c r="E25" s="162"/>
      <c r="F25" s="163"/>
    </row>
    <row r="26" spans="1:20" ht="14.25" customHeight="1">
      <c r="A26" s="73"/>
      <c r="B26" s="19"/>
      <c r="C26" s="185"/>
      <c r="D26" s="22"/>
      <c r="E26" s="162"/>
      <c r="F26" s="163"/>
    </row>
    <row r="27" spans="1:20" ht="14.25" customHeight="1">
      <c r="A27" s="73"/>
      <c r="B27" s="19"/>
      <c r="C27" s="185"/>
      <c r="D27" s="22"/>
      <c r="E27" s="162"/>
      <c r="F27" s="163"/>
    </row>
    <row r="28" spans="1:20" ht="14.25" customHeight="1">
      <c r="A28" s="73"/>
      <c r="B28" s="20"/>
      <c r="C28" s="185"/>
      <c r="D28" s="22"/>
      <c r="E28" s="162"/>
      <c r="F28" s="163"/>
    </row>
    <row r="29" spans="1:20" ht="14.25" customHeight="1">
      <c r="A29" s="73"/>
      <c r="B29" s="19"/>
      <c r="C29" s="185"/>
      <c r="D29" s="22"/>
      <c r="E29" s="162"/>
      <c r="F29" s="163"/>
    </row>
    <row r="30" spans="1:20" ht="14.25" customHeight="1">
      <c r="A30" s="73"/>
      <c r="B30" s="19"/>
      <c r="C30" s="185"/>
      <c r="D30" s="22"/>
      <c r="E30" s="162"/>
      <c r="F30" s="163"/>
    </row>
    <row r="31" spans="1:20" ht="14.25" customHeight="1">
      <c r="A31" s="73"/>
      <c r="B31" s="19"/>
      <c r="C31" s="185"/>
      <c r="D31" s="22"/>
      <c r="E31" s="162"/>
      <c r="F31" s="163"/>
      <c r="J31" s="6"/>
    </row>
    <row r="32" spans="1:20" ht="14.25" customHeight="1">
      <c r="A32" s="73"/>
      <c r="B32" s="19"/>
      <c r="C32" s="185"/>
      <c r="D32" s="22"/>
      <c r="E32" s="162"/>
      <c r="F32" s="163"/>
      <c r="J32" s="6"/>
    </row>
    <row r="33" spans="1:10" ht="14.25" customHeight="1">
      <c r="A33" s="73"/>
      <c r="B33" s="19"/>
      <c r="C33" s="185"/>
      <c r="D33" s="22"/>
      <c r="E33" s="162"/>
      <c r="F33" s="163"/>
      <c r="J33" s="6"/>
    </row>
    <row r="34" spans="1:10" ht="14.25" customHeight="1">
      <c r="A34" s="73"/>
      <c r="B34" s="19"/>
      <c r="C34" s="185"/>
      <c r="D34" s="22"/>
      <c r="E34" s="162"/>
      <c r="F34" s="163"/>
      <c r="J34" s="6"/>
    </row>
    <row r="35" spans="1:10" ht="14.25" customHeight="1">
      <c r="A35" s="73"/>
      <c r="B35" s="19"/>
      <c r="C35" s="185"/>
      <c r="D35" s="22"/>
      <c r="E35" s="162"/>
      <c r="F35" s="163"/>
      <c r="J35" s="6"/>
    </row>
    <row r="36" spans="1:10" ht="14.25" customHeight="1">
      <c r="A36" s="73"/>
      <c r="B36" s="19"/>
      <c r="C36" s="185"/>
      <c r="D36" s="22"/>
      <c r="E36" s="162"/>
      <c r="F36" s="163"/>
      <c r="J36" s="6"/>
    </row>
    <row r="37" spans="1:10" ht="14.25" customHeight="1">
      <c r="A37" s="73"/>
      <c r="B37" s="19"/>
      <c r="C37" s="185"/>
      <c r="D37" s="22"/>
      <c r="E37" s="162"/>
      <c r="F37" s="163"/>
      <c r="J37" s="6"/>
    </row>
    <row r="38" spans="1:10" ht="14.25" customHeight="1">
      <c r="A38" s="73"/>
      <c r="B38" s="19"/>
      <c r="C38" s="185"/>
      <c r="D38" s="22"/>
      <c r="E38" s="162"/>
      <c r="F38" s="163"/>
      <c r="J38" s="6"/>
    </row>
    <row r="39" spans="1:10" ht="14.25" customHeight="1">
      <c r="A39" s="73"/>
      <c r="B39" s="19"/>
      <c r="C39" s="185"/>
      <c r="D39" s="22" t="str">
        <f t="shared" ref="D39:D66" si="7">IF(C39="","",LOOKUP(C39,$H$9:$I$22,$I$9:$I$22))</f>
        <v/>
      </c>
      <c r="E39" s="162" t="str">
        <f t="shared" ref="E39:E66" si="8">IF(A40="","",A40-A39)</f>
        <v/>
      </c>
      <c r="F39" s="163" t="str">
        <f t="shared" ref="F39:F66" si="9">IF(OR(A39="",C39="",E39=""),"",HOUR(E39)*60+MINUTE(E39))</f>
        <v/>
      </c>
      <c r="J39" s="6"/>
    </row>
    <row r="40" spans="1:10" ht="14.25" customHeight="1">
      <c r="A40" s="73"/>
      <c r="B40" s="19"/>
      <c r="C40" s="185"/>
      <c r="D40" s="22" t="str">
        <f t="shared" si="7"/>
        <v/>
      </c>
      <c r="E40" s="162" t="str">
        <f t="shared" si="8"/>
        <v/>
      </c>
      <c r="F40" s="163" t="str">
        <f t="shared" si="9"/>
        <v/>
      </c>
      <c r="J40" s="6"/>
    </row>
    <row r="41" spans="1:10" ht="14.25" customHeight="1">
      <c r="A41" s="73"/>
      <c r="B41" s="19"/>
      <c r="C41" s="185"/>
      <c r="D41" s="22" t="str">
        <f t="shared" si="7"/>
        <v/>
      </c>
      <c r="E41" s="162" t="str">
        <f t="shared" si="8"/>
        <v/>
      </c>
      <c r="F41" s="163" t="str">
        <f t="shared" si="9"/>
        <v/>
      </c>
      <c r="J41" s="6"/>
    </row>
    <row r="42" spans="1:10" ht="14.25" customHeight="1">
      <c r="A42" s="73"/>
      <c r="B42" s="19"/>
      <c r="C42" s="185"/>
      <c r="D42" s="22" t="str">
        <f t="shared" si="7"/>
        <v/>
      </c>
      <c r="E42" s="162" t="str">
        <f t="shared" si="8"/>
        <v/>
      </c>
      <c r="F42" s="163" t="str">
        <f t="shared" si="9"/>
        <v/>
      </c>
      <c r="J42" s="6"/>
    </row>
    <row r="43" spans="1:10" ht="14.25" customHeight="1">
      <c r="A43" s="73"/>
      <c r="B43" s="19"/>
      <c r="C43" s="185"/>
      <c r="D43" s="22" t="str">
        <f t="shared" si="7"/>
        <v/>
      </c>
      <c r="E43" s="162" t="str">
        <f t="shared" si="8"/>
        <v/>
      </c>
      <c r="F43" s="163" t="str">
        <f t="shared" si="9"/>
        <v/>
      </c>
      <c r="J43" s="6"/>
    </row>
    <row r="44" spans="1:10" ht="14.25" customHeight="1">
      <c r="A44" s="73"/>
      <c r="B44" s="19"/>
      <c r="C44" s="185"/>
      <c r="D44" s="22" t="str">
        <f t="shared" si="7"/>
        <v/>
      </c>
      <c r="E44" s="162" t="str">
        <f t="shared" si="8"/>
        <v/>
      </c>
      <c r="F44" s="163" t="str">
        <f t="shared" si="9"/>
        <v/>
      </c>
      <c r="J44" s="6"/>
    </row>
    <row r="45" spans="1:10" ht="14.25" customHeight="1">
      <c r="A45" s="73"/>
      <c r="B45" s="19"/>
      <c r="C45" s="185"/>
      <c r="D45" s="22" t="str">
        <f t="shared" si="7"/>
        <v/>
      </c>
      <c r="E45" s="162" t="str">
        <f t="shared" si="8"/>
        <v/>
      </c>
      <c r="F45" s="163" t="str">
        <f t="shared" si="9"/>
        <v/>
      </c>
      <c r="J45" s="6"/>
    </row>
    <row r="46" spans="1:10" ht="14.25" customHeight="1">
      <c r="A46" s="73"/>
      <c r="B46" s="19"/>
      <c r="C46" s="185"/>
      <c r="D46" s="22" t="str">
        <f t="shared" si="7"/>
        <v/>
      </c>
      <c r="E46" s="162" t="str">
        <f t="shared" si="8"/>
        <v/>
      </c>
      <c r="F46" s="163" t="str">
        <f t="shared" si="9"/>
        <v/>
      </c>
      <c r="J46" s="6"/>
    </row>
    <row r="47" spans="1:10" ht="14.25" customHeight="1">
      <c r="A47" s="73"/>
      <c r="B47" s="19"/>
      <c r="C47" s="185"/>
      <c r="D47" s="22" t="str">
        <f t="shared" si="7"/>
        <v/>
      </c>
      <c r="E47" s="162" t="str">
        <f t="shared" si="8"/>
        <v/>
      </c>
      <c r="F47" s="163" t="str">
        <f t="shared" si="9"/>
        <v/>
      </c>
      <c r="J47" s="6"/>
    </row>
    <row r="48" spans="1:10" ht="14.25" customHeight="1">
      <c r="A48" s="73"/>
      <c r="B48" s="19"/>
      <c r="C48" s="185"/>
      <c r="D48" s="22" t="str">
        <f t="shared" si="7"/>
        <v/>
      </c>
      <c r="E48" s="162" t="str">
        <f t="shared" si="8"/>
        <v/>
      </c>
      <c r="F48" s="163" t="str">
        <f t="shared" si="9"/>
        <v/>
      </c>
      <c r="J48" s="6"/>
    </row>
    <row r="49" spans="1:10" ht="14.25" customHeight="1">
      <c r="A49" s="73"/>
      <c r="B49" s="19"/>
      <c r="C49" s="185"/>
      <c r="D49" s="22" t="str">
        <f t="shared" si="7"/>
        <v/>
      </c>
      <c r="E49" s="162" t="str">
        <f t="shared" si="8"/>
        <v/>
      </c>
      <c r="F49" s="163" t="str">
        <f t="shared" si="9"/>
        <v/>
      </c>
      <c r="J49" s="6"/>
    </row>
    <row r="50" spans="1:10" ht="14.25" customHeight="1">
      <c r="A50" s="73"/>
      <c r="B50" s="19"/>
      <c r="C50" s="185"/>
      <c r="D50" s="22" t="str">
        <f t="shared" si="7"/>
        <v/>
      </c>
      <c r="E50" s="162" t="str">
        <f t="shared" si="8"/>
        <v/>
      </c>
      <c r="F50" s="163" t="str">
        <f t="shared" si="9"/>
        <v/>
      </c>
      <c r="J50" s="6"/>
    </row>
    <row r="51" spans="1:10" ht="14.25" customHeight="1">
      <c r="A51" s="73"/>
      <c r="B51" s="19"/>
      <c r="C51" s="185"/>
      <c r="D51" s="22" t="str">
        <f t="shared" si="7"/>
        <v/>
      </c>
      <c r="E51" s="162" t="str">
        <f t="shared" si="8"/>
        <v/>
      </c>
      <c r="F51" s="163" t="str">
        <f t="shared" si="9"/>
        <v/>
      </c>
      <c r="J51" s="6"/>
    </row>
    <row r="52" spans="1:10" ht="14.25" customHeight="1">
      <c r="A52" s="73"/>
      <c r="B52" s="19"/>
      <c r="C52" s="185"/>
      <c r="D52" s="22" t="str">
        <f t="shared" si="7"/>
        <v/>
      </c>
      <c r="E52" s="162" t="str">
        <f t="shared" si="8"/>
        <v/>
      </c>
      <c r="F52" s="163" t="str">
        <f t="shared" si="9"/>
        <v/>
      </c>
      <c r="J52" s="6"/>
    </row>
    <row r="53" spans="1:10" ht="14.25" customHeight="1">
      <c r="A53" s="73"/>
      <c r="B53" s="19"/>
      <c r="C53" s="185"/>
      <c r="D53" s="22" t="str">
        <f t="shared" si="7"/>
        <v/>
      </c>
      <c r="E53" s="162" t="str">
        <f t="shared" si="8"/>
        <v/>
      </c>
      <c r="F53" s="163" t="str">
        <f t="shared" si="9"/>
        <v/>
      </c>
      <c r="J53" s="6"/>
    </row>
    <row r="54" spans="1:10" ht="14.25" customHeight="1">
      <c r="A54" s="73"/>
      <c r="B54" s="19"/>
      <c r="C54" s="185"/>
      <c r="D54" s="22" t="str">
        <f t="shared" si="7"/>
        <v/>
      </c>
      <c r="E54" s="162" t="str">
        <f t="shared" si="8"/>
        <v/>
      </c>
      <c r="F54" s="163" t="str">
        <f t="shared" si="9"/>
        <v/>
      </c>
      <c r="J54" s="6"/>
    </row>
    <row r="55" spans="1:10" ht="14.25" customHeight="1">
      <c r="A55" s="73"/>
      <c r="B55" s="19"/>
      <c r="C55" s="185"/>
      <c r="D55" s="22" t="str">
        <f t="shared" si="7"/>
        <v/>
      </c>
      <c r="E55" s="162" t="str">
        <f t="shared" si="8"/>
        <v/>
      </c>
      <c r="F55" s="163" t="str">
        <f t="shared" si="9"/>
        <v/>
      </c>
      <c r="J55" s="6"/>
    </row>
    <row r="56" spans="1:10" ht="14.25" customHeight="1">
      <c r="A56" s="73"/>
      <c r="B56" s="19"/>
      <c r="C56" s="185"/>
      <c r="D56" s="22" t="str">
        <f t="shared" si="7"/>
        <v/>
      </c>
      <c r="E56" s="162" t="str">
        <f t="shared" si="8"/>
        <v/>
      </c>
      <c r="F56" s="163" t="str">
        <f t="shared" si="9"/>
        <v/>
      </c>
      <c r="J56" s="6"/>
    </row>
    <row r="57" spans="1:10" ht="14.25" customHeight="1">
      <c r="A57" s="73"/>
      <c r="B57" s="19"/>
      <c r="C57" s="185"/>
      <c r="D57" s="22" t="str">
        <f t="shared" si="7"/>
        <v/>
      </c>
      <c r="E57" s="162" t="str">
        <f t="shared" si="8"/>
        <v/>
      </c>
      <c r="F57" s="163" t="str">
        <f t="shared" si="9"/>
        <v/>
      </c>
      <c r="J57" s="6"/>
    </row>
    <row r="58" spans="1:10" ht="14.25" customHeight="1">
      <c r="A58" s="73"/>
      <c r="B58" s="19"/>
      <c r="C58" s="185"/>
      <c r="D58" s="22" t="str">
        <f t="shared" si="7"/>
        <v/>
      </c>
      <c r="E58" s="162" t="str">
        <f t="shared" si="8"/>
        <v/>
      </c>
      <c r="F58" s="163" t="str">
        <f t="shared" si="9"/>
        <v/>
      </c>
      <c r="J58" s="6"/>
    </row>
    <row r="59" spans="1:10" ht="14.25" customHeight="1">
      <c r="A59" s="73"/>
      <c r="B59" s="19"/>
      <c r="C59" s="185"/>
      <c r="D59" s="22" t="str">
        <f t="shared" si="7"/>
        <v/>
      </c>
      <c r="E59" s="162" t="str">
        <f t="shared" si="8"/>
        <v/>
      </c>
      <c r="F59" s="163" t="str">
        <f t="shared" si="9"/>
        <v/>
      </c>
      <c r="J59" s="6"/>
    </row>
    <row r="60" spans="1:10" ht="14.25" customHeight="1">
      <c r="A60" s="73"/>
      <c r="B60" s="19"/>
      <c r="C60" s="185"/>
      <c r="D60" s="22" t="str">
        <f t="shared" si="7"/>
        <v/>
      </c>
      <c r="E60" s="162" t="str">
        <f t="shared" si="8"/>
        <v/>
      </c>
      <c r="F60" s="163" t="str">
        <f t="shared" si="9"/>
        <v/>
      </c>
      <c r="J60" s="6"/>
    </row>
    <row r="61" spans="1:10" ht="14.25" customHeight="1">
      <c r="A61" s="73"/>
      <c r="B61" s="19"/>
      <c r="C61" s="185"/>
      <c r="D61" s="22" t="str">
        <f t="shared" si="7"/>
        <v/>
      </c>
      <c r="E61" s="162" t="str">
        <f t="shared" si="8"/>
        <v/>
      </c>
      <c r="F61" s="163" t="str">
        <f t="shared" si="9"/>
        <v/>
      </c>
      <c r="J61" s="6"/>
    </row>
    <row r="62" spans="1:10" ht="14.25" customHeight="1">
      <c r="A62" s="73"/>
      <c r="B62" s="19"/>
      <c r="C62" s="185"/>
      <c r="D62" s="22" t="str">
        <f t="shared" si="7"/>
        <v/>
      </c>
      <c r="E62" s="162" t="str">
        <f t="shared" si="8"/>
        <v/>
      </c>
      <c r="F62" s="163" t="str">
        <f t="shared" si="9"/>
        <v/>
      </c>
      <c r="J62" s="6"/>
    </row>
    <row r="63" spans="1:10" ht="14.25" customHeight="1">
      <c r="A63" s="73"/>
      <c r="B63" s="19"/>
      <c r="C63" s="185"/>
      <c r="D63" s="22" t="str">
        <f t="shared" si="7"/>
        <v/>
      </c>
      <c r="E63" s="162" t="str">
        <f t="shared" si="8"/>
        <v/>
      </c>
      <c r="F63" s="163" t="str">
        <f t="shared" si="9"/>
        <v/>
      </c>
      <c r="J63" s="6"/>
    </row>
    <row r="64" spans="1:10" ht="14.25" customHeight="1">
      <c r="A64" s="73"/>
      <c r="B64" s="19"/>
      <c r="C64" s="185"/>
      <c r="D64" s="22" t="str">
        <f t="shared" si="7"/>
        <v/>
      </c>
      <c r="E64" s="162" t="str">
        <f t="shared" si="8"/>
        <v/>
      </c>
      <c r="F64" s="163" t="str">
        <f t="shared" si="9"/>
        <v/>
      </c>
      <c r="J64" s="6"/>
    </row>
    <row r="65" spans="1:10" ht="14.25" customHeight="1">
      <c r="A65" s="73"/>
      <c r="B65" s="19"/>
      <c r="C65" s="185"/>
      <c r="D65" s="22" t="str">
        <f t="shared" si="7"/>
        <v/>
      </c>
      <c r="E65" s="162" t="str">
        <f t="shared" si="8"/>
        <v/>
      </c>
      <c r="F65" s="163" t="str">
        <f t="shared" si="9"/>
        <v/>
      </c>
      <c r="J65" s="6"/>
    </row>
    <row r="66" spans="1:10" ht="14.25" customHeight="1">
      <c r="A66" s="73"/>
      <c r="B66" s="19"/>
      <c r="C66" s="185"/>
      <c r="D66" s="22" t="str">
        <f t="shared" si="7"/>
        <v/>
      </c>
      <c r="E66" s="162" t="str">
        <f t="shared" si="8"/>
        <v/>
      </c>
      <c r="F66" s="163" t="str">
        <f t="shared" si="9"/>
        <v/>
      </c>
      <c r="J66" s="6"/>
    </row>
    <row r="67" spans="1:10" ht="14.25" customHeight="1">
      <c r="A67" s="73"/>
      <c r="B67" s="19"/>
      <c r="C67" s="185"/>
      <c r="D67" s="22" t="str">
        <f t="shared" ref="D67:D73" si="10">IF(C67="","",LOOKUP(C67,$H$9:$I$22,$I$9:$I$22))</f>
        <v/>
      </c>
      <c r="E67" s="162" t="str">
        <f t="shared" ref="E67:E73" si="11">IF(A68="","",A68-A67)</f>
        <v/>
      </c>
      <c r="F67" s="163" t="str">
        <f t="shared" ref="F67:F73" si="12">IF(OR(A67="",C67="",E67=""),"",HOUR(E67)*60+MINUTE(E67))</f>
        <v/>
      </c>
      <c r="J67" s="6"/>
    </row>
    <row r="68" spans="1:10" ht="14.25" customHeight="1">
      <c r="A68" s="73"/>
      <c r="B68" s="19"/>
      <c r="C68" s="185"/>
      <c r="D68" s="22" t="str">
        <f t="shared" si="10"/>
        <v/>
      </c>
      <c r="E68" s="162" t="str">
        <f t="shared" si="11"/>
        <v/>
      </c>
      <c r="F68" s="163" t="str">
        <f t="shared" si="12"/>
        <v/>
      </c>
      <c r="J68" s="6"/>
    </row>
    <row r="69" spans="1:10" ht="14.25" customHeight="1">
      <c r="A69" s="73"/>
      <c r="B69" s="19"/>
      <c r="C69" s="185"/>
      <c r="D69" s="22" t="str">
        <f t="shared" si="10"/>
        <v/>
      </c>
      <c r="E69" s="162" t="str">
        <f t="shared" si="11"/>
        <v/>
      </c>
      <c r="F69" s="163" t="str">
        <f t="shared" si="12"/>
        <v/>
      </c>
      <c r="J69" s="6"/>
    </row>
    <row r="70" spans="1:10" ht="14.25" customHeight="1">
      <c r="A70" s="73"/>
      <c r="B70" s="19"/>
      <c r="C70" s="185"/>
      <c r="D70" s="22" t="str">
        <f t="shared" si="10"/>
        <v/>
      </c>
      <c r="E70" s="162" t="str">
        <f t="shared" si="11"/>
        <v/>
      </c>
      <c r="F70" s="163" t="str">
        <f t="shared" si="12"/>
        <v/>
      </c>
      <c r="J70" s="6"/>
    </row>
    <row r="71" spans="1:10" ht="14.25" customHeight="1">
      <c r="A71" s="73"/>
      <c r="B71" s="19"/>
      <c r="C71" s="185"/>
      <c r="D71" s="22" t="str">
        <f t="shared" si="10"/>
        <v/>
      </c>
      <c r="E71" s="162" t="str">
        <f t="shared" si="11"/>
        <v/>
      </c>
      <c r="F71" s="163" t="str">
        <f t="shared" si="12"/>
        <v/>
      </c>
      <c r="J71" s="6"/>
    </row>
    <row r="72" spans="1:10" ht="14.25" customHeight="1">
      <c r="A72" s="73"/>
      <c r="B72" s="21"/>
      <c r="C72" s="185"/>
      <c r="D72" s="22" t="str">
        <f t="shared" si="10"/>
        <v/>
      </c>
      <c r="E72" s="162" t="str">
        <f t="shared" si="11"/>
        <v/>
      </c>
      <c r="F72" s="163" t="str">
        <f t="shared" si="12"/>
        <v/>
      </c>
    </row>
    <row r="73" spans="1:10" ht="14.25" customHeight="1" thickBot="1">
      <c r="A73" s="89"/>
      <c r="B73" s="74"/>
      <c r="C73" s="187"/>
      <c r="D73" s="75" t="str">
        <f t="shared" si="10"/>
        <v/>
      </c>
      <c r="E73" s="164" t="str">
        <f t="shared" si="11"/>
        <v/>
      </c>
      <c r="F73" s="165" t="str">
        <f t="shared" si="12"/>
        <v/>
      </c>
    </row>
    <row r="74" spans="1:10" ht="16.2" thickBot="1">
      <c r="A74" s="10"/>
      <c r="B74" s="2"/>
      <c r="C74" s="2"/>
      <c r="D74" s="76"/>
      <c r="E74" s="166">
        <f>SUM(E3:E73)</f>
        <v>1</v>
      </c>
      <c r="F74" s="167">
        <f>SUM(F3:F73)</f>
        <v>1440</v>
      </c>
    </row>
    <row r="75" spans="1:10">
      <c r="J75" s="7"/>
    </row>
    <row r="89" spans="1:3">
      <c r="A89" s="2"/>
      <c r="B89" s="3"/>
      <c r="C89" s="3"/>
    </row>
  </sheetData>
  <sheetProtection sheet="1" objects="1" scenarios="1"/>
  <mergeCells count="4">
    <mergeCell ref="H7:H8"/>
    <mergeCell ref="I7:I8"/>
    <mergeCell ref="J7:J8"/>
    <mergeCell ref="H6:J6"/>
  </mergeCells>
  <phoneticPr fontId="2"/>
  <dataValidations count="3">
    <dataValidation imeMode="off" allowBlank="1" showInputMessage="1" showErrorMessage="1" sqref="E1 A3:A73"/>
    <dataValidation imeMode="hiragana" allowBlank="1" showInputMessage="1" showErrorMessage="1" sqref="B1 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scale="96" orientation="portrait" horizontalDpi="4294967293"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89"/>
  <sheetViews>
    <sheetView showGridLines="0" zoomScaleNormal="100" workbookViewId="0">
      <pane ySplit="2" topLeftCell="A3" activePane="bottomLeft" state="frozen"/>
      <selection activeCell="T12" sqref="T12"/>
      <selection pane="bottomLeft" activeCell="B1" sqref="B1"/>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63" t="s">
        <v>37</v>
      </c>
      <c r="B1" s="82"/>
      <c r="C1" s="64"/>
      <c r="D1" s="83"/>
      <c r="E1" s="84"/>
      <c r="F1" s="65"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34" si="1">IF(A4="","",A4-A3)</f>
        <v/>
      </c>
      <c r="F3" s="169" t="str">
        <f t="shared" ref="F3:F34"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ref="E11:E22" si="4">IF(A12="","",A12-A11)</f>
        <v/>
      </c>
      <c r="F11" s="170" t="str">
        <f t="shared" si="2"/>
        <v/>
      </c>
      <c r="H11" s="77">
        <v>3</v>
      </c>
      <c r="I11" s="116" t="s">
        <v>94</v>
      </c>
      <c r="J11" s="173">
        <f t="shared" si="3"/>
        <v>0</v>
      </c>
      <c r="L11" s="8"/>
      <c r="M11" s="14"/>
      <c r="N11" s="8"/>
    </row>
    <row r="12" spans="1:17" ht="14.25" customHeight="1">
      <c r="A12" s="73"/>
      <c r="B12" s="19"/>
      <c r="C12" s="185"/>
      <c r="D12" s="22" t="str">
        <f t="shared" ref="D12:D22" si="5">IF(C12="","",LOOKUP(C12,$H$9:$I$14,$I$9:$I$14))</f>
        <v/>
      </c>
      <c r="E12" s="162" t="str">
        <f t="shared" si="4"/>
        <v/>
      </c>
      <c r="F12" s="170" t="str">
        <f t="shared" ref="F12:F22" si="6">IF(OR(A12="",C12="",E12=""),"",HOUR(E12)*60+MINUTE(E12))</f>
        <v/>
      </c>
      <c r="H12" s="77">
        <v>4</v>
      </c>
      <c r="I12" s="116" t="s">
        <v>98</v>
      </c>
      <c r="J12" s="173">
        <f t="shared" si="3"/>
        <v>0</v>
      </c>
      <c r="L12" s="8"/>
      <c r="M12" s="14"/>
      <c r="N12" s="8"/>
    </row>
    <row r="13" spans="1:17" ht="14.25" customHeight="1">
      <c r="A13" s="73"/>
      <c r="B13" s="19"/>
      <c r="C13" s="185"/>
      <c r="D13" s="22" t="str">
        <f t="shared" si="5"/>
        <v/>
      </c>
      <c r="E13" s="162" t="str">
        <f t="shared" si="4"/>
        <v/>
      </c>
      <c r="F13" s="170" t="str">
        <f t="shared" si="6"/>
        <v/>
      </c>
      <c r="H13" s="23">
        <v>5</v>
      </c>
      <c r="I13" s="116" t="s">
        <v>4</v>
      </c>
      <c r="J13" s="173">
        <f t="shared" si="3"/>
        <v>0</v>
      </c>
      <c r="L13" s="8"/>
      <c r="M13" s="14"/>
      <c r="N13" s="8"/>
    </row>
    <row r="14" spans="1:17" ht="14.25" customHeight="1" thickBot="1">
      <c r="A14" s="73"/>
      <c r="B14" s="19"/>
      <c r="C14" s="185"/>
      <c r="D14" s="22" t="str">
        <f t="shared" si="5"/>
        <v/>
      </c>
      <c r="E14" s="162" t="str">
        <f t="shared" si="4"/>
        <v/>
      </c>
      <c r="F14" s="170" t="str">
        <f t="shared" si="6"/>
        <v/>
      </c>
      <c r="H14" s="77">
        <v>6</v>
      </c>
      <c r="I14" s="116" t="s">
        <v>99</v>
      </c>
      <c r="J14" s="173">
        <f t="shared" si="3"/>
        <v>0</v>
      </c>
      <c r="L14" s="8"/>
      <c r="M14" s="14"/>
      <c r="N14" s="8"/>
    </row>
    <row r="15" spans="1:17" ht="14.25" customHeight="1" thickBot="1">
      <c r="A15" s="73"/>
      <c r="B15" s="19"/>
      <c r="C15" s="185"/>
      <c r="D15" s="22" t="str">
        <f t="shared" si="5"/>
        <v/>
      </c>
      <c r="E15" s="162" t="str">
        <f t="shared" si="4"/>
        <v/>
      </c>
      <c r="F15" s="170" t="str">
        <f t="shared" si="6"/>
        <v/>
      </c>
      <c r="H15" s="78"/>
      <c r="I15" s="171" t="s">
        <v>23</v>
      </c>
      <c r="J15" s="174">
        <f>SUM(J9:J14)</f>
        <v>0</v>
      </c>
      <c r="L15" s="8"/>
      <c r="M15" s="14"/>
      <c r="N15" s="8"/>
    </row>
    <row r="16" spans="1:17" ht="14.25" customHeight="1">
      <c r="A16" s="73"/>
      <c r="B16" s="19"/>
      <c r="C16" s="185"/>
      <c r="D16" s="22" t="str">
        <f t="shared" si="5"/>
        <v/>
      </c>
      <c r="E16" s="162" t="str">
        <f t="shared" si="4"/>
        <v/>
      </c>
      <c r="F16" s="170" t="str">
        <f t="shared" si="6"/>
        <v/>
      </c>
    </row>
    <row r="17" spans="1:20" ht="14.25" customHeight="1">
      <c r="A17" s="73"/>
      <c r="B17" s="20"/>
      <c r="C17" s="185"/>
      <c r="D17" s="22" t="str">
        <f t="shared" si="5"/>
        <v/>
      </c>
      <c r="E17" s="162" t="str">
        <f t="shared" si="4"/>
        <v/>
      </c>
      <c r="F17" s="170" t="str">
        <f t="shared" si="6"/>
        <v/>
      </c>
    </row>
    <row r="18" spans="1:20" ht="14.25" customHeight="1">
      <c r="A18" s="73"/>
      <c r="B18" s="20"/>
      <c r="C18" s="185"/>
      <c r="D18" s="22" t="str">
        <f t="shared" si="5"/>
        <v/>
      </c>
      <c r="E18" s="162" t="str">
        <f t="shared" si="4"/>
        <v/>
      </c>
      <c r="F18" s="170" t="str">
        <f t="shared" si="6"/>
        <v/>
      </c>
    </row>
    <row r="19" spans="1:20" ht="14.25" customHeight="1">
      <c r="A19" s="73"/>
      <c r="B19" s="19"/>
      <c r="C19" s="185"/>
      <c r="D19" s="22" t="str">
        <f t="shared" si="5"/>
        <v/>
      </c>
      <c r="E19" s="162" t="str">
        <f t="shared" si="4"/>
        <v/>
      </c>
      <c r="F19" s="170" t="str">
        <f t="shared" si="6"/>
        <v/>
      </c>
    </row>
    <row r="20" spans="1:20" ht="14.25" customHeight="1">
      <c r="A20" s="73"/>
      <c r="B20" s="20"/>
      <c r="C20" s="185"/>
      <c r="D20" s="22" t="str">
        <f t="shared" si="5"/>
        <v/>
      </c>
      <c r="E20" s="162" t="str">
        <f t="shared" si="4"/>
        <v/>
      </c>
      <c r="F20" s="170" t="str">
        <f t="shared" si="6"/>
        <v/>
      </c>
    </row>
    <row r="21" spans="1:20" ht="14.25" customHeight="1">
      <c r="A21" s="73"/>
      <c r="B21" s="20"/>
      <c r="C21" s="185"/>
      <c r="D21" s="22" t="str">
        <f t="shared" si="5"/>
        <v/>
      </c>
      <c r="E21" s="162" t="str">
        <f t="shared" si="4"/>
        <v/>
      </c>
      <c r="F21" s="170" t="str">
        <f t="shared" si="6"/>
        <v/>
      </c>
      <c r="M21" s="5"/>
      <c r="N21" s="5"/>
      <c r="O21" s="5"/>
      <c r="P21" s="5"/>
      <c r="Q21" s="4"/>
      <c r="R21" s="5"/>
      <c r="S21" s="4"/>
      <c r="T21" s="4"/>
    </row>
    <row r="22" spans="1:20" ht="14.25" customHeight="1">
      <c r="A22" s="73"/>
      <c r="B22" s="19"/>
      <c r="C22" s="185"/>
      <c r="D22" s="22" t="str">
        <f t="shared" si="5"/>
        <v/>
      </c>
      <c r="E22" s="162" t="str">
        <f t="shared" si="4"/>
        <v/>
      </c>
      <c r="F22" s="170" t="str">
        <f t="shared" si="6"/>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7">IF(C35="","",LOOKUP(C35,$H$9:$I$14,$I$9:$I$14))</f>
        <v/>
      </c>
      <c r="E35" s="162" t="str">
        <f t="shared" ref="E35:E66" si="8">IF(A36="","",A36-A35)</f>
        <v/>
      </c>
      <c r="F35" s="170" t="str">
        <f t="shared" ref="F35:F66" si="9">IF(OR(A35="",C35="",E35=""),"",HOUR(E35)*60+MINUTE(E35))</f>
        <v/>
      </c>
      <c r="J35" s="6"/>
    </row>
    <row r="36" spans="1:10" ht="14.25" customHeight="1">
      <c r="A36" s="73"/>
      <c r="B36" s="19"/>
      <c r="C36" s="185"/>
      <c r="D36" s="22" t="str">
        <f t="shared" si="7"/>
        <v/>
      </c>
      <c r="E36" s="162" t="str">
        <f t="shared" si="8"/>
        <v/>
      </c>
      <c r="F36" s="170" t="str">
        <f t="shared" si="9"/>
        <v/>
      </c>
      <c r="J36" s="6"/>
    </row>
    <row r="37" spans="1:10" ht="14.25" customHeight="1">
      <c r="A37" s="73"/>
      <c r="B37" s="19"/>
      <c r="C37" s="185"/>
      <c r="D37" s="22" t="str">
        <f t="shared" si="7"/>
        <v/>
      </c>
      <c r="E37" s="162" t="str">
        <f t="shared" si="8"/>
        <v/>
      </c>
      <c r="F37" s="170" t="str">
        <f t="shared" si="9"/>
        <v/>
      </c>
      <c r="J37" s="6"/>
    </row>
    <row r="38" spans="1:10" ht="14.25" customHeight="1">
      <c r="A38" s="73"/>
      <c r="B38" s="19"/>
      <c r="C38" s="185"/>
      <c r="D38" s="22" t="str">
        <f t="shared" si="7"/>
        <v/>
      </c>
      <c r="E38" s="162" t="str">
        <f t="shared" si="8"/>
        <v/>
      </c>
      <c r="F38" s="170" t="str">
        <f t="shared" si="9"/>
        <v/>
      </c>
      <c r="J38" s="6"/>
    </row>
    <row r="39" spans="1:10" ht="14.25" customHeight="1">
      <c r="A39" s="73"/>
      <c r="B39" s="19"/>
      <c r="C39" s="185"/>
      <c r="D39" s="22" t="str">
        <f t="shared" si="7"/>
        <v/>
      </c>
      <c r="E39" s="162" t="str">
        <f t="shared" si="8"/>
        <v/>
      </c>
      <c r="F39" s="170" t="str">
        <f t="shared" si="9"/>
        <v/>
      </c>
      <c r="J39" s="6"/>
    </row>
    <row r="40" spans="1:10" ht="14.25" customHeight="1">
      <c r="A40" s="73"/>
      <c r="B40" s="19"/>
      <c r="C40" s="185"/>
      <c r="D40" s="22" t="str">
        <f t="shared" si="7"/>
        <v/>
      </c>
      <c r="E40" s="162" t="str">
        <f t="shared" si="8"/>
        <v/>
      </c>
      <c r="F40" s="170" t="str">
        <f t="shared" si="9"/>
        <v/>
      </c>
      <c r="J40" s="6"/>
    </row>
    <row r="41" spans="1:10" ht="14.25" customHeight="1">
      <c r="A41" s="73"/>
      <c r="B41" s="19"/>
      <c r="C41" s="185"/>
      <c r="D41" s="22" t="str">
        <f t="shared" si="7"/>
        <v/>
      </c>
      <c r="E41" s="162" t="str">
        <f t="shared" si="8"/>
        <v/>
      </c>
      <c r="F41" s="170" t="str">
        <f t="shared" si="9"/>
        <v/>
      </c>
      <c r="J41" s="6"/>
    </row>
    <row r="42" spans="1:10" ht="14.25" customHeight="1">
      <c r="A42" s="73"/>
      <c r="B42" s="19"/>
      <c r="C42" s="185"/>
      <c r="D42" s="22" t="str">
        <f t="shared" si="7"/>
        <v/>
      </c>
      <c r="E42" s="162" t="str">
        <f t="shared" si="8"/>
        <v/>
      </c>
      <c r="F42" s="170" t="str">
        <f t="shared" si="9"/>
        <v/>
      </c>
      <c r="J42" s="6"/>
    </row>
    <row r="43" spans="1:10" ht="14.25" customHeight="1">
      <c r="A43" s="73"/>
      <c r="B43" s="19"/>
      <c r="C43" s="185"/>
      <c r="D43" s="22" t="str">
        <f t="shared" si="7"/>
        <v/>
      </c>
      <c r="E43" s="162" t="str">
        <f t="shared" si="8"/>
        <v/>
      </c>
      <c r="F43" s="170" t="str">
        <f t="shared" si="9"/>
        <v/>
      </c>
      <c r="J43" s="6"/>
    </row>
    <row r="44" spans="1:10" ht="14.25" customHeight="1">
      <c r="A44" s="73"/>
      <c r="B44" s="19"/>
      <c r="C44" s="185"/>
      <c r="D44" s="22" t="str">
        <f t="shared" si="7"/>
        <v/>
      </c>
      <c r="E44" s="162" t="str">
        <f t="shared" si="8"/>
        <v/>
      </c>
      <c r="F44" s="170" t="str">
        <f t="shared" si="9"/>
        <v/>
      </c>
      <c r="J44" s="6"/>
    </row>
    <row r="45" spans="1:10" ht="14.25" customHeight="1">
      <c r="A45" s="73"/>
      <c r="B45" s="19"/>
      <c r="C45" s="185"/>
      <c r="D45" s="22" t="str">
        <f t="shared" si="7"/>
        <v/>
      </c>
      <c r="E45" s="162" t="str">
        <f t="shared" si="8"/>
        <v/>
      </c>
      <c r="F45" s="170" t="str">
        <f t="shared" si="9"/>
        <v/>
      </c>
      <c r="J45" s="6"/>
    </row>
    <row r="46" spans="1:10" ht="14.25" customHeight="1">
      <c r="A46" s="73"/>
      <c r="B46" s="19"/>
      <c r="C46" s="185"/>
      <c r="D46" s="22" t="str">
        <f t="shared" si="7"/>
        <v/>
      </c>
      <c r="E46" s="162" t="str">
        <f t="shared" si="8"/>
        <v/>
      </c>
      <c r="F46" s="170" t="str">
        <f t="shared" si="9"/>
        <v/>
      </c>
      <c r="J46" s="6"/>
    </row>
    <row r="47" spans="1:10" ht="14.25" customHeight="1">
      <c r="A47" s="73"/>
      <c r="B47" s="19"/>
      <c r="C47" s="185"/>
      <c r="D47" s="22" t="str">
        <f t="shared" si="7"/>
        <v/>
      </c>
      <c r="E47" s="162" t="str">
        <f t="shared" si="8"/>
        <v/>
      </c>
      <c r="F47" s="170" t="str">
        <f t="shared" si="9"/>
        <v/>
      </c>
      <c r="J47" s="6"/>
    </row>
    <row r="48" spans="1:10" ht="14.25" customHeight="1">
      <c r="A48" s="73"/>
      <c r="B48" s="19"/>
      <c r="C48" s="185"/>
      <c r="D48" s="22" t="str">
        <f t="shared" si="7"/>
        <v/>
      </c>
      <c r="E48" s="162" t="str">
        <f t="shared" si="8"/>
        <v/>
      </c>
      <c r="F48" s="170" t="str">
        <f t="shared" si="9"/>
        <v/>
      </c>
      <c r="J48" s="6"/>
    </row>
    <row r="49" spans="1:10" ht="14.25" customHeight="1">
      <c r="A49" s="73"/>
      <c r="B49" s="19"/>
      <c r="C49" s="185"/>
      <c r="D49" s="22" t="str">
        <f t="shared" si="7"/>
        <v/>
      </c>
      <c r="E49" s="162" t="str">
        <f t="shared" si="8"/>
        <v/>
      </c>
      <c r="F49" s="170" t="str">
        <f t="shared" si="9"/>
        <v/>
      </c>
      <c r="J49" s="6"/>
    </row>
    <row r="50" spans="1:10" ht="14.25" customHeight="1">
      <c r="A50" s="73"/>
      <c r="B50" s="19"/>
      <c r="C50" s="185"/>
      <c r="D50" s="22" t="str">
        <f t="shared" si="7"/>
        <v/>
      </c>
      <c r="E50" s="162" t="str">
        <f t="shared" si="8"/>
        <v/>
      </c>
      <c r="F50" s="170" t="str">
        <f t="shared" si="9"/>
        <v/>
      </c>
      <c r="J50" s="6"/>
    </row>
    <row r="51" spans="1:10" ht="14.25" customHeight="1">
      <c r="A51" s="73"/>
      <c r="B51" s="19"/>
      <c r="C51" s="185"/>
      <c r="D51" s="22" t="str">
        <f t="shared" si="7"/>
        <v/>
      </c>
      <c r="E51" s="162" t="str">
        <f t="shared" si="8"/>
        <v/>
      </c>
      <c r="F51" s="170" t="str">
        <f t="shared" si="9"/>
        <v/>
      </c>
      <c r="J51" s="6"/>
    </row>
    <row r="52" spans="1:10" ht="14.25" customHeight="1">
      <c r="A52" s="73"/>
      <c r="B52" s="19"/>
      <c r="C52" s="185"/>
      <c r="D52" s="22" t="str">
        <f t="shared" si="7"/>
        <v/>
      </c>
      <c r="E52" s="162" t="str">
        <f t="shared" si="8"/>
        <v/>
      </c>
      <c r="F52" s="170" t="str">
        <f t="shared" si="9"/>
        <v/>
      </c>
      <c r="J52" s="6"/>
    </row>
    <row r="53" spans="1:10" ht="14.25" customHeight="1">
      <c r="A53" s="73"/>
      <c r="B53" s="19"/>
      <c r="C53" s="185"/>
      <c r="D53" s="22" t="str">
        <f t="shared" si="7"/>
        <v/>
      </c>
      <c r="E53" s="162" t="str">
        <f t="shared" si="8"/>
        <v/>
      </c>
      <c r="F53" s="170" t="str">
        <f t="shared" si="9"/>
        <v/>
      </c>
      <c r="J53" s="6"/>
    </row>
    <row r="54" spans="1:10" ht="14.25" customHeight="1">
      <c r="A54" s="73"/>
      <c r="B54" s="19"/>
      <c r="C54" s="185"/>
      <c r="D54" s="22" t="str">
        <f t="shared" si="7"/>
        <v/>
      </c>
      <c r="E54" s="162" t="str">
        <f t="shared" si="8"/>
        <v/>
      </c>
      <c r="F54" s="170" t="str">
        <f t="shared" si="9"/>
        <v/>
      </c>
      <c r="J54" s="6"/>
    </row>
    <row r="55" spans="1:10" ht="14.25" customHeight="1">
      <c r="A55" s="73"/>
      <c r="B55" s="19"/>
      <c r="C55" s="185"/>
      <c r="D55" s="22" t="str">
        <f t="shared" si="7"/>
        <v/>
      </c>
      <c r="E55" s="162" t="str">
        <f t="shared" si="8"/>
        <v/>
      </c>
      <c r="F55" s="170" t="str">
        <f t="shared" si="9"/>
        <v/>
      </c>
      <c r="J55" s="6"/>
    </row>
    <row r="56" spans="1:10" ht="14.25" customHeight="1">
      <c r="A56" s="73"/>
      <c r="B56" s="19"/>
      <c r="C56" s="185"/>
      <c r="D56" s="22" t="str">
        <f t="shared" si="7"/>
        <v/>
      </c>
      <c r="E56" s="162" t="str">
        <f t="shared" si="8"/>
        <v/>
      </c>
      <c r="F56" s="170" t="str">
        <f t="shared" si="9"/>
        <v/>
      </c>
      <c r="J56" s="6"/>
    </row>
    <row r="57" spans="1:10" ht="14.25" customHeight="1">
      <c r="A57" s="73"/>
      <c r="B57" s="19"/>
      <c r="C57" s="185"/>
      <c r="D57" s="22" t="str">
        <f t="shared" si="7"/>
        <v/>
      </c>
      <c r="E57" s="162" t="str">
        <f t="shared" si="8"/>
        <v/>
      </c>
      <c r="F57" s="170" t="str">
        <f t="shared" si="9"/>
        <v/>
      </c>
      <c r="J57" s="6"/>
    </row>
    <row r="58" spans="1:10" ht="14.25" customHeight="1">
      <c r="A58" s="73"/>
      <c r="B58" s="19"/>
      <c r="C58" s="185"/>
      <c r="D58" s="22" t="str">
        <f t="shared" si="7"/>
        <v/>
      </c>
      <c r="E58" s="162" t="str">
        <f t="shared" si="8"/>
        <v/>
      </c>
      <c r="F58" s="163" t="str">
        <f t="shared" si="9"/>
        <v/>
      </c>
      <c r="J58" s="6"/>
    </row>
    <row r="59" spans="1:10" ht="14.25" customHeight="1">
      <c r="A59" s="73"/>
      <c r="B59" s="19"/>
      <c r="C59" s="185"/>
      <c r="D59" s="22" t="str">
        <f t="shared" si="7"/>
        <v/>
      </c>
      <c r="E59" s="162" t="str">
        <f t="shared" si="8"/>
        <v/>
      </c>
      <c r="F59" s="163" t="str">
        <f t="shared" si="9"/>
        <v/>
      </c>
      <c r="J59" s="6"/>
    </row>
    <row r="60" spans="1:10" ht="14.25" customHeight="1">
      <c r="A60" s="73"/>
      <c r="B60" s="19"/>
      <c r="C60" s="185"/>
      <c r="D60" s="22" t="str">
        <f t="shared" si="7"/>
        <v/>
      </c>
      <c r="E60" s="162" t="str">
        <f t="shared" si="8"/>
        <v/>
      </c>
      <c r="F60" s="163" t="str">
        <f t="shared" si="9"/>
        <v/>
      </c>
      <c r="J60" s="6"/>
    </row>
    <row r="61" spans="1:10" ht="14.25" customHeight="1">
      <c r="A61" s="73"/>
      <c r="B61" s="19"/>
      <c r="C61" s="185"/>
      <c r="D61" s="22" t="str">
        <f t="shared" si="7"/>
        <v/>
      </c>
      <c r="E61" s="162" t="str">
        <f t="shared" si="8"/>
        <v/>
      </c>
      <c r="F61" s="163" t="str">
        <f t="shared" si="9"/>
        <v/>
      </c>
      <c r="J61" s="6"/>
    </row>
    <row r="62" spans="1:10" ht="14.25" customHeight="1">
      <c r="A62" s="73"/>
      <c r="B62" s="19"/>
      <c r="C62" s="185"/>
      <c r="D62" s="22" t="str">
        <f t="shared" si="7"/>
        <v/>
      </c>
      <c r="E62" s="162" t="str">
        <f t="shared" si="8"/>
        <v/>
      </c>
      <c r="F62" s="163" t="str">
        <f t="shared" si="9"/>
        <v/>
      </c>
      <c r="J62" s="6"/>
    </row>
    <row r="63" spans="1:10" ht="14.25" customHeight="1">
      <c r="A63" s="73"/>
      <c r="B63" s="19"/>
      <c r="C63" s="185"/>
      <c r="D63" s="22" t="str">
        <f t="shared" si="7"/>
        <v/>
      </c>
      <c r="E63" s="162" t="str">
        <f t="shared" si="8"/>
        <v/>
      </c>
      <c r="F63" s="163" t="str">
        <f t="shared" si="9"/>
        <v/>
      </c>
      <c r="J63" s="6"/>
    </row>
    <row r="64" spans="1:10" ht="14.25" customHeight="1">
      <c r="A64" s="73"/>
      <c r="B64" s="19"/>
      <c r="C64" s="185"/>
      <c r="D64" s="22" t="str">
        <f t="shared" si="7"/>
        <v/>
      </c>
      <c r="E64" s="162" t="str">
        <f t="shared" si="8"/>
        <v/>
      </c>
      <c r="F64" s="163" t="str">
        <f t="shared" si="9"/>
        <v/>
      </c>
      <c r="J64" s="6"/>
    </row>
    <row r="65" spans="1:10" ht="14.25" customHeight="1">
      <c r="A65" s="73"/>
      <c r="B65" s="19"/>
      <c r="C65" s="185"/>
      <c r="D65" s="22" t="str">
        <f t="shared" si="7"/>
        <v/>
      </c>
      <c r="E65" s="162" t="str">
        <f t="shared" si="8"/>
        <v/>
      </c>
      <c r="F65" s="163" t="str">
        <f t="shared" si="9"/>
        <v/>
      </c>
    </row>
    <row r="66" spans="1:10" ht="14.25" customHeight="1">
      <c r="A66" s="73"/>
      <c r="B66" s="19"/>
      <c r="C66" s="185"/>
      <c r="D66" s="22" t="str">
        <f t="shared" si="7"/>
        <v/>
      </c>
      <c r="E66" s="162" t="str">
        <f t="shared" si="8"/>
        <v/>
      </c>
      <c r="F66" s="163" t="str">
        <f t="shared" si="9"/>
        <v/>
      </c>
    </row>
    <row r="67" spans="1:10" ht="14.25" customHeight="1">
      <c r="A67" s="73"/>
      <c r="B67" s="19"/>
      <c r="C67" s="185"/>
      <c r="D67" s="22" t="str">
        <f t="shared" ref="D67:D73" si="10">IF(C67="","",LOOKUP(C67,$H$9:$I$14,$I$9:$I$14))</f>
        <v/>
      </c>
      <c r="E67" s="162" t="str">
        <f t="shared" ref="E67:E73" si="11">IF(A68="","",A68-A67)</f>
        <v/>
      </c>
      <c r="F67" s="163" t="str">
        <f t="shared" ref="F67:F73" si="12">IF(OR(A67="",C67="",E67=""),"",HOUR(E67)*60+MINUTE(E67))</f>
        <v/>
      </c>
    </row>
    <row r="68" spans="1:10" ht="14.25" customHeight="1">
      <c r="A68" s="73"/>
      <c r="B68" s="19"/>
      <c r="C68" s="185"/>
      <c r="D68" s="22" t="str">
        <f t="shared" si="10"/>
        <v/>
      </c>
      <c r="E68" s="162" t="str">
        <f t="shared" si="11"/>
        <v/>
      </c>
      <c r="F68" s="163" t="str">
        <f t="shared" si="12"/>
        <v/>
      </c>
      <c r="J68" s="7"/>
    </row>
    <row r="69" spans="1:10" ht="14.25" customHeight="1">
      <c r="A69" s="73"/>
      <c r="B69" s="19"/>
      <c r="C69" s="185"/>
      <c r="D69" s="22" t="str">
        <f t="shared" si="10"/>
        <v/>
      </c>
      <c r="E69" s="162" t="str">
        <f t="shared" si="11"/>
        <v/>
      </c>
      <c r="F69" s="163" t="str">
        <f t="shared" si="12"/>
        <v/>
      </c>
    </row>
    <row r="70" spans="1:10" ht="14.25" customHeight="1">
      <c r="A70" s="73"/>
      <c r="B70" s="19"/>
      <c r="C70" s="185"/>
      <c r="D70" s="22" t="str">
        <f t="shared" si="10"/>
        <v/>
      </c>
      <c r="E70" s="162" t="str">
        <f t="shared" si="11"/>
        <v/>
      </c>
      <c r="F70" s="163" t="str">
        <f t="shared" si="12"/>
        <v/>
      </c>
    </row>
    <row r="71" spans="1:10" ht="14.25" customHeight="1">
      <c r="A71" s="73"/>
      <c r="B71" s="19"/>
      <c r="C71" s="185"/>
      <c r="D71" s="22" t="str">
        <f t="shared" si="10"/>
        <v/>
      </c>
      <c r="E71" s="162" t="str">
        <f t="shared" si="11"/>
        <v/>
      </c>
      <c r="F71" s="163" t="str">
        <f t="shared" si="12"/>
        <v/>
      </c>
    </row>
    <row r="72" spans="1:10" ht="14.25" customHeight="1">
      <c r="A72" s="73"/>
      <c r="B72" s="21"/>
      <c r="C72" s="185"/>
      <c r="D72" s="22" t="str">
        <f t="shared" si="10"/>
        <v/>
      </c>
      <c r="E72" s="162" t="str">
        <f t="shared" si="11"/>
        <v/>
      </c>
      <c r="F72" s="163" t="str">
        <f t="shared" si="12"/>
        <v/>
      </c>
    </row>
    <row r="73" spans="1:10" ht="14.25" customHeight="1" thickBot="1">
      <c r="A73" s="89"/>
      <c r="B73" s="74"/>
      <c r="C73" s="187"/>
      <c r="D73" s="75" t="str">
        <f t="shared" si="10"/>
        <v/>
      </c>
      <c r="E73" s="164" t="str">
        <f t="shared" si="11"/>
        <v/>
      </c>
      <c r="F73" s="165" t="str">
        <f t="shared" si="12"/>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4">
    <dataValidation imeMode="off" allowBlank="1" showInputMessage="1" showErrorMessage="1" sqref="A3:A73"/>
    <dataValidation imeMode="hiragana" allowBlank="1" showInputMessage="1" showErrorMessage="1" sqref="B3:B73 B1"/>
    <dataValidation type="whole" imeMode="off" allowBlank="1" showInputMessage="1" showErrorMessage="1" sqref="C3:C73">
      <formula1>1</formula1>
      <formula2>6</formula2>
    </dataValidation>
    <dataValidation type="whole" imeMode="off" allowBlank="1" showInputMessage="1" showErrorMessage="1" prompt="1～30までの数字を入れてください" sqref="E1">
      <formula1>1</formula1>
      <formula2>30</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IF(一日目!$E$1="","",一日目!$E$1+1)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type="whole" imeMode="off" allowBlank="1" showInputMessage="1" showErrorMessage="1" sqref="C3:C73">
      <formula1>1</formula1>
      <formula2>6</formula2>
    </dataValidation>
    <dataValidation imeMode="hiragana" allowBlank="1" showInputMessage="1" showErrorMessage="1" sqref="B1 B3:B73"/>
    <dataValidation imeMode="off" allowBlank="1" showInputMessage="1" showErrorMessage="1" sqref="A3:A73 E1"/>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IF(二日目!$E$1="","",二日目!$E$1+1)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type="whole" imeMode="off" allowBlank="1" showInputMessage="1" showErrorMessage="1" sqref="C3:C73">
      <formula1>1</formula1>
      <formula2>6</formula2>
    </dataValidation>
    <dataValidation imeMode="hiragana" allowBlank="1" showInputMessage="1" showErrorMessage="1" sqref="B1 B3:B73"/>
    <dataValidation imeMode="off" allowBlank="1" showInputMessage="1" showErrorMessage="1" sqref="A3:A73 E1"/>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IF(三日目!$E$1="","",三日目!$E$1+1)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E1"/>
    <dataValidation imeMode="hiragana" allowBlank="1" showInputMessage="1" showErrorMessage="1" sqref="B1 B3:B73"/>
    <dataValidation type="whole" imeMode="off" allowBlank="1" showInputMessage="1" showErrorMessage="1" sqref="C3:C73">
      <formula1>1</formula1>
      <formula2>6</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IF(四日目!$E$1="","",四日目!$E$1+1)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type="whole" imeMode="off" allowBlank="1" showInputMessage="1" showErrorMessage="1" sqref="C3:C73">
      <formula1>1</formula1>
      <formula2>6</formula2>
    </dataValidation>
    <dataValidation imeMode="hiragana" allowBlank="1" showInputMessage="1" showErrorMessage="1" sqref="B1 B3:B73"/>
    <dataValidation imeMode="off" allowBlank="1" showInputMessage="1" showErrorMessage="1" sqref="A3:A73 E1"/>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IF(五日目!$E$1="","",五日目!$E$1+1)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E1"/>
    <dataValidation imeMode="hiragana" allowBlank="1" showInputMessage="1" showErrorMessage="1" sqref="B1 B3:B73"/>
    <dataValidation type="whole" imeMode="off" allowBlank="1" showInputMessage="1" showErrorMessage="1" sqref="C3:C73">
      <formula1>1</formula1>
      <formula2>6</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44140625" customWidth="1"/>
    <col min="3" max="3" width="5.33203125" customWidth="1"/>
    <col min="4" max="4" width="11.77734375" style="15"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222" t="s">
        <v>37</v>
      </c>
      <c r="B1" s="223" t="str">
        <f>IF(一日目!B1="","",一日目!B1)</f>
        <v/>
      </c>
      <c r="C1" s="224"/>
      <c r="D1" s="83"/>
      <c r="E1" s="225" t="str">
        <f>IF(六日目!$E$1="","",六日目!$E$1+1)</f>
        <v/>
      </c>
      <c r="F1" s="226" t="str">
        <f>IF(E1="","日","日 ("&amp;TEXT(WEEKDAY(DATE(2019,6,E1)),"aaa")&amp;")")</f>
        <v>日</v>
      </c>
    </row>
    <row r="2" spans="1:17" ht="56.25" customHeight="1" thickBot="1">
      <c r="A2" s="66" t="s">
        <v>1</v>
      </c>
      <c r="B2" s="67" t="s">
        <v>2</v>
      </c>
      <c r="C2" s="68" t="s">
        <v>27</v>
      </c>
      <c r="D2" s="69" t="s">
        <v>26</v>
      </c>
      <c r="E2" s="70" t="s">
        <v>24</v>
      </c>
      <c r="F2" s="71" t="s">
        <v>41</v>
      </c>
      <c r="K2" s="1"/>
      <c r="L2" s="2"/>
      <c r="M2" s="2"/>
      <c r="N2" s="2"/>
    </row>
    <row r="3" spans="1:17" ht="14.25" customHeight="1">
      <c r="A3" s="79">
        <v>0</v>
      </c>
      <c r="B3" s="80"/>
      <c r="C3" s="184"/>
      <c r="D3" s="81" t="str">
        <f t="shared" ref="D3:D34" si="0">IF(C3="","",LOOKUP(C3,$H$9:$I$14,$I$9:$I$14))</f>
        <v/>
      </c>
      <c r="E3" s="161" t="str">
        <f t="shared" ref="E3:E66" si="1">IF(A4="","",A4-A3)</f>
        <v/>
      </c>
      <c r="F3" s="169" t="str">
        <f t="shared" ref="F3:F66" si="2">IF(OR(A3="",C3="",E3=""),"",HOUR(E3)*60+MINUTE(E3))</f>
        <v/>
      </c>
      <c r="L3" s="8"/>
      <c r="M3" s="14"/>
      <c r="N3" s="8"/>
    </row>
    <row r="4" spans="1:17" ht="14.25" customHeight="1">
      <c r="A4" s="73"/>
      <c r="B4" s="19"/>
      <c r="C4" s="185"/>
      <c r="D4" s="22" t="str">
        <f t="shared" si="0"/>
        <v/>
      </c>
      <c r="E4" s="162" t="str">
        <f t="shared" si="1"/>
        <v/>
      </c>
      <c r="F4" s="170" t="str">
        <f t="shared" si="2"/>
        <v/>
      </c>
      <c r="L4" s="8"/>
      <c r="M4" s="14"/>
      <c r="N4" s="11"/>
    </row>
    <row r="5" spans="1:17" ht="14.25" customHeight="1" thickBot="1">
      <c r="A5" s="73"/>
      <c r="B5" s="20"/>
      <c r="C5" s="185"/>
      <c r="D5" s="22" t="str">
        <f t="shared" si="0"/>
        <v/>
      </c>
      <c r="E5" s="162" t="str">
        <f t="shared" si="1"/>
        <v/>
      </c>
      <c r="F5" s="170" t="str">
        <f t="shared" si="2"/>
        <v/>
      </c>
      <c r="L5" s="8"/>
      <c r="M5" s="14"/>
      <c r="N5" s="8"/>
    </row>
    <row r="6" spans="1:17" ht="14.25" customHeight="1" thickBot="1">
      <c r="A6" s="73"/>
      <c r="B6" s="19"/>
      <c r="C6" s="185"/>
      <c r="D6" s="22" t="str">
        <f t="shared" si="0"/>
        <v/>
      </c>
      <c r="E6" s="162" t="str">
        <f t="shared" si="1"/>
        <v/>
      </c>
      <c r="F6" s="170" t="str">
        <f t="shared" si="2"/>
        <v/>
      </c>
      <c r="H6" s="241" t="s">
        <v>25</v>
      </c>
      <c r="I6" s="242"/>
      <c r="J6" s="243"/>
      <c r="L6" s="8"/>
      <c r="M6" s="14"/>
      <c r="N6" s="8"/>
    </row>
    <row r="7" spans="1:17" ht="14.25" customHeight="1">
      <c r="A7" s="73"/>
      <c r="B7" s="19"/>
      <c r="C7" s="185"/>
      <c r="D7" s="22" t="str">
        <f t="shared" si="0"/>
        <v/>
      </c>
      <c r="E7" s="162" t="str">
        <f t="shared" si="1"/>
        <v/>
      </c>
      <c r="F7" s="170" t="str">
        <f t="shared" si="2"/>
        <v/>
      </c>
      <c r="H7" s="235" t="s">
        <v>22</v>
      </c>
      <c r="I7" s="237" t="s">
        <v>26</v>
      </c>
      <c r="J7" s="239" t="s">
        <v>3</v>
      </c>
      <c r="L7" s="8"/>
      <c r="M7" s="14"/>
      <c r="N7" s="8"/>
    </row>
    <row r="8" spans="1:17" ht="14.25" customHeight="1" thickBot="1">
      <c r="A8" s="73"/>
      <c r="B8" s="20"/>
      <c r="C8" s="185"/>
      <c r="D8" s="22" t="str">
        <f t="shared" si="0"/>
        <v/>
      </c>
      <c r="E8" s="162" t="str">
        <f t="shared" si="1"/>
        <v/>
      </c>
      <c r="F8" s="170" t="str">
        <f t="shared" si="2"/>
        <v/>
      </c>
      <c r="H8" s="236"/>
      <c r="I8" s="238"/>
      <c r="J8" s="240"/>
      <c r="L8" s="8"/>
      <c r="M8" s="14"/>
      <c r="N8" s="8"/>
    </row>
    <row r="9" spans="1:17" ht="14.25" customHeight="1">
      <c r="A9" s="73"/>
      <c r="B9" s="19"/>
      <c r="C9" s="185"/>
      <c r="D9" s="22" t="str">
        <f t="shared" si="0"/>
        <v/>
      </c>
      <c r="E9" s="162" t="str">
        <f t="shared" si="1"/>
        <v/>
      </c>
      <c r="F9" s="170" t="str">
        <f t="shared" si="2"/>
        <v/>
      </c>
      <c r="H9" s="72">
        <v>1</v>
      </c>
      <c r="I9" s="115" t="s">
        <v>0</v>
      </c>
      <c r="J9" s="172">
        <f t="shared" ref="J9:J14" si="3">SUMIF($C$3:$C$73,H9,$F$3:$F$73)</f>
        <v>0</v>
      </c>
      <c r="L9" s="8"/>
      <c r="M9" s="14"/>
      <c r="N9" s="8"/>
    </row>
    <row r="10" spans="1:17" ht="14.25" customHeight="1">
      <c r="A10" s="73"/>
      <c r="B10" s="19"/>
      <c r="C10" s="185"/>
      <c r="D10" s="22" t="str">
        <f t="shared" si="0"/>
        <v/>
      </c>
      <c r="E10" s="162" t="str">
        <f t="shared" si="1"/>
        <v/>
      </c>
      <c r="F10" s="170" t="str">
        <f t="shared" si="2"/>
        <v/>
      </c>
      <c r="H10" s="77">
        <v>2</v>
      </c>
      <c r="I10" s="116" t="s">
        <v>97</v>
      </c>
      <c r="J10" s="173">
        <f t="shared" si="3"/>
        <v>0</v>
      </c>
      <c r="L10" s="8"/>
      <c r="M10" s="14"/>
      <c r="N10" s="8"/>
      <c r="Q10" s="9"/>
    </row>
    <row r="11" spans="1:17" ht="14.25" customHeight="1">
      <c r="A11" s="73"/>
      <c r="B11" s="19"/>
      <c r="C11" s="185"/>
      <c r="D11" s="22" t="str">
        <f t="shared" si="0"/>
        <v/>
      </c>
      <c r="E11" s="162" t="str">
        <f t="shared" si="1"/>
        <v/>
      </c>
      <c r="F11" s="170" t="str">
        <f t="shared" si="2"/>
        <v/>
      </c>
      <c r="H11" s="77">
        <v>3</v>
      </c>
      <c r="I11" s="116" t="s">
        <v>94</v>
      </c>
      <c r="J11" s="173">
        <f t="shared" si="3"/>
        <v>0</v>
      </c>
      <c r="L11" s="8"/>
      <c r="M11" s="14"/>
      <c r="N11" s="8"/>
    </row>
    <row r="12" spans="1:17" ht="14.25" customHeight="1">
      <c r="A12" s="73"/>
      <c r="B12" s="19"/>
      <c r="C12" s="185"/>
      <c r="D12" s="22" t="str">
        <f t="shared" si="0"/>
        <v/>
      </c>
      <c r="E12" s="162" t="str">
        <f t="shared" si="1"/>
        <v/>
      </c>
      <c r="F12" s="170" t="str">
        <f t="shared" si="2"/>
        <v/>
      </c>
      <c r="H12" s="77">
        <v>4</v>
      </c>
      <c r="I12" s="116" t="s">
        <v>98</v>
      </c>
      <c r="J12" s="173">
        <f t="shared" si="3"/>
        <v>0</v>
      </c>
      <c r="L12" s="8"/>
      <c r="M12" s="14"/>
      <c r="N12" s="8"/>
    </row>
    <row r="13" spans="1:17" ht="14.25" customHeight="1">
      <c r="A13" s="73"/>
      <c r="B13" s="19"/>
      <c r="C13" s="185"/>
      <c r="D13" s="22" t="str">
        <f t="shared" si="0"/>
        <v/>
      </c>
      <c r="E13" s="162" t="str">
        <f t="shared" si="1"/>
        <v/>
      </c>
      <c r="F13" s="170" t="str">
        <f t="shared" si="2"/>
        <v/>
      </c>
      <c r="H13" s="23">
        <v>5</v>
      </c>
      <c r="I13" s="116" t="s">
        <v>4</v>
      </c>
      <c r="J13" s="173">
        <f t="shared" si="3"/>
        <v>0</v>
      </c>
      <c r="L13" s="8"/>
      <c r="M13" s="14"/>
      <c r="N13" s="8"/>
    </row>
    <row r="14" spans="1:17" ht="14.25" customHeight="1" thickBot="1">
      <c r="A14" s="73"/>
      <c r="B14" s="19"/>
      <c r="C14" s="185"/>
      <c r="D14" s="22" t="str">
        <f t="shared" si="0"/>
        <v/>
      </c>
      <c r="E14" s="162" t="str">
        <f t="shared" si="1"/>
        <v/>
      </c>
      <c r="F14" s="170" t="str">
        <f t="shared" si="2"/>
        <v/>
      </c>
      <c r="H14" s="77">
        <v>6</v>
      </c>
      <c r="I14" s="116" t="s">
        <v>99</v>
      </c>
      <c r="J14" s="173">
        <f t="shared" si="3"/>
        <v>0</v>
      </c>
      <c r="L14" s="8"/>
      <c r="M14" s="14"/>
      <c r="N14" s="8"/>
    </row>
    <row r="15" spans="1:17" ht="14.25" customHeight="1" thickBot="1">
      <c r="A15" s="73"/>
      <c r="B15" s="19"/>
      <c r="C15" s="185"/>
      <c r="D15" s="22" t="str">
        <f t="shared" si="0"/>
        <v/>
      </c>
      <c r="E15" s="162" t="str">
        <f t="shared" si="1"/>
        <v/>
      </c>
      <c r="F15" s="170" t="str">
        <f t="shared" si="2"/>
        <v/>
      </c>
      <c r="H15" s="78"/>
      <c r="I15" s="171" t="s">
        <v>23</v>
      </c>
      <c r="J15" s="174">
        <f>SUM(J9:J14)</f>
        <v>0</v>
      </c>
      <c r="L15" s="8"/>
      <c r="M15" s="14"/>
      <c r="N15" s="8"/>
    </row>
    <row r="16" spans="1:17" ht="14.25" customHeight="1">
      <c r="A16" s="73"/>
      <c r="B16" s="19"/>
      <c r="C16" s="185"/>
      <c r="D16" s="22" t="str">
        <f t="shared" si="0"/>
        <v/>
      </c>
      <c r="E16" s="162" t="str">
        <f t="shared" si="1"/>
        <v/>
      </c>
      <c r="F16" s="170" t="str">
        <f t="shared" si="2"/>
        <v/>
      </c>
    </row>
    <row r="17" spans="1:20" ht="14.25" customHeight="1">
      <c r="A17" s="73"/>
      <c r="B17" s="20"/>
      <c r="C17" s="185"/>
      <c r="D17" s="22" t="str">
        <f t="shared" si="0"/>
        <v/>
      </c>
      <c r="E17" s="162" t="str">
        <f t="shared" si="1"/>
        <v/>
      </c>
      <c r="F17" s="170" t="str">
        <f t="shared" si="2"/>
        <v/>
      </c>
    </row>
    <row r="18" spans="1:20" ht="14.25" customHeight="1">
      <c r="A18" s="73"/>
      <c r="B18" s="20"/>
      <c r="C18" s="185"/>
      <c r="D18" s="22" t="str">
        <f t="shared" si="0"/>
        <v/>
      </c>
      <c r="E18" s="162" t="str">
        <f t="shared" si="1"/>
        <v/>
      </c>
      <c r="F18" s="170" t="str">
        <f t="shared" si="2"/>
        <v/>
      </c>
    </row>
    <row r="19" spans="1:20" ht="14.25" customHeight="1">
      <c r="A19" s="73"/>
      <c r="B19" s="19"/>
      <c r="C19" s="185"/>
      <c r="D19" s="22" t="str">
        <f t="shared" si="0"/>
        <v/>
      </c>
      <c r="E19" s="162" t="str">
        <f t="shared" si="1"/>
        <v/>
      </c>
      <c r="F19" s="170" t="str">
        <f t="shared" si="2"/>
        <v/>
      </c>
    </row>
    <row r="20" spans="1:20" ht="14.25" customHeight="1">
      <c r="A20" s="73"/>
      <c r="B20" s="20"/>
      <c r="C20" s="185"/>
      <c r="D20" s="22" t="str">
        <f t="shared" si="0"/>
        <v/>
      </c>
      <c r="E20" s="162" t="str">
        <f t="shared" si="1"/>
        <v/>
      </c>
      <c r="F20" s="170" t="str">
        <f t="shared" si="2"/>
        <v/>
      </c>
    </row>
    <row r="21" spans="1:20" ht="14.25" customHeight="1">
      <c r="A21" s="73"/>
      <c r="B21" s="20"/>
      <c r="C21" s="185"/>
      <c r="D21" s="22" t="str">
        <f t="shared" si="0"/>
        <v/>
      </c>
      <c r="E21" s="162" t="str">
        <f t="shared" si="1"/>
        <v/>
      </c>
      <c r="F21" s="170" t="str">
        <f t="shared" si="2"/>
        <v/>
      </c>
      <c r="M21" s="5"/>
      <c r="N21" s="5"/>
      <c r="O21" s="5"/>
      <c r="P21" s="5"/>
      <c r="Q21" s="4"/>
      <c r="R21" s="5"/>
      <c r="S21" s="4"/>
      <c r="T21" s="4"/>
    </row>
    <row r="22" spans="1:20" ht="14.25" customHeight="1">
      <c r="A22" s="73"/>
      <c r="B22" s="19"/>
      <c r="C22" s="185"/>
      <c r="D22" s="22" t="str">
        <f t="shared" si="0"/>
        <v/>
      </c>
      <c r="E22" s="162" t="str">
        <f t="shared" si="1"/>
        <v/>
      </c>
      <c r="F22" s="170" t="str">
        <f t="shared" si="2"/>
        <v/>
      </c>
    </row>
    <row r="23" spans="1:20" ht="14.25" customHeight="1">
      <c r="A23" s="73"/>
      <c r="B23" s="19"/>
      <c r="C23" s="185"/>
      <c r="D23" s="22" t="str">
        <f t="shared" si="0"/>
        <v/>
      </c>
      <c r="E23" s="162" t="str">
        <f t="shared" si="1"/>
        <v/>
      </c>
      <c r="F23" s="170" t="str">
        <f t="shared" si="2"/>
        <v/>
      </c>
    </row>
    <row r="24" spans="1:20" ht="14.25" customHeight="1">
      <c r="A24" s="73"/>
      <c r="B24" s="20"/>
      <c r="C24" s="185"/>
      <c r="D24" s="22" t="str">
        <f t="shared" si="0"/>
        <v/>
      </c>
      <c r="E24" s="162" t="str">
        <f t="shared" si="1"/>
        <v/>
      </c>
      <c r="F24" s="170" t="str">
        <f t="shared" si="2"/>
        <v/>
      </c>
      <c r="J24" s="6"/>
    </row>
    <row r="25" spans="1:20" ht="14.25" customHeight="1">
      <c r="A25" s="73"/>
      <c r="B25" s="20"/>
      <c r="C25" s="185"/>
      <c r="D25" s="22" t="str">
        <f t="shared" si="0"/>
        <v/>
      </c>
      <c r="E25" s="162" t="str">
        <f t="shared" si="1"/>
        <v/>
      </c>
      <c r="F25" s="170" t="str">
        <f t="shared" si="2"/>
        <v/>
      </c>
      <c r="J25" s="6"/>
    </row>
    <row r="26" spans="1:20" ht="14.25" customHeight="1">
      <c r="A26" s="73"/>
      <c r="B26" s="19"/>
      <c r="C26" s="185"/>
      <c r="D26" s="22" t="str">
        <f t="shared" si="0"/>
        <v/>
      </c>
      <c r="E26" s="162" t="str">
        <f t="shared" si="1"/>
        <v/>
      </c>
      <c r="F26" s="170" t="str">
        <f t="shared" si="2"/>
        <v/>
      </c>
      <c r="J26" s="6"/>
    </row>
    <row r="27" spans="1:20" ht="14.25" customHeight="1">
      <c r="A27" s="73"/>
      <c r="B27" s="19"/>
      <c r="C27" s="185"/>
      <c r="D27" s="22" t="str">
        <f t="shared" si="0"/>
        <v/>
      </c>
      <c r="E27" s="162" t="str">
        <f t="shared" si="1"/>
        <v/>
      </c>
      <c r="F27" s="170" t="str">
        <f t="shared" si="2"/>
        <v/>
      </c>
      <c r="J27" s="6"/>
    </row>
    <row r="28" spans="1:20" ht="14.25" customHeight="1">
      <c r="A28" s="73"/>
      <c r="B28" s="20"/>
      <c r="C28" s="185"/>
      <c r="D28" s="22" t="str">
        <f t="shared" si="0"/>
        <v/>
      </c>
      <c r="E28" s="162" t="str">
        <f t="shared" si="1"/>
        <v/>
      </c>
      <c r="F28" s="170" t="str">
        <f t="shared" si="2"/>
        <v/>
      </c>
      <c r="J28" s="6"/>
    </row>
    <row r="29" spans="1:20" ht="14.25" customHeight="1">
      <c r="A29" s="73"/>
      <c r="B29" s="19"/>
      <c r="C29" s="185"/>
      <c r="D29" s="22" t="str">
        <f t="shared" si="0"/>
        <v/>
      </c>
      <c r="E29" s="162" t="str">
        <f t="shared" si="1"/>
        <v/>
      </c>
      <c r="F29" s="170" t="str">
        <f t="shared" si="2"/>
        <v/>
      </c>
      <c r="J29" s="6"/>
    </row>
    <row r="30" spans="1:20" ht="14.25" customHeight="1">
      <c r="A30" s="73"/>
      <c r="B30" s="19"/>
      <c r="C30" s="185"/>
      <c r="D30" s="22" t="str">
        <f t="shared" si="0"/>
        <v/>
      </c>
      <c r="E30" s="162" t="str">
        <f t="shared" si="1"/>
        <v/>
      </c>
      <c r="F30" s="170" t="str">
        <f t="shared" si="2"/>
        <v/>
      </c>
      <c r="J30" s="6"/>
    </row>
    <row r="31" spans="1:20" ht="14.25" customHeight="1">
      <c r="A31" s="73"/>
      <c r="B31" s="19"/>
      <c r="C31" s="185"/>
      <c r="D31" s="22" t="str">
        <f t="shared" si="0"/>
        <v/>
      </c>
      <c r="E31" s="162" t="str">
        <f t="shared" si="1"/>
        <v/>
      </c>
      <c r="F31" s="170" t="str">
        <f t="shared" si="2"/>
        <v/>
      </c>
      <c r="J31" s="6"/>
    </row>
    <row r="32" spans="1:20" ht="14.25" customHeight="1">
      <c r="A32" s="73"/>
      <c r="B32" s="19"/>
      <c r="C32" s="185"/>
      <c r="D32" s="22" t="str">
        <f t="shared" si="0"/>
        <v/>
      </c>
      <c r="E32" s="162" t="str">
        <f t="shared" si="1"/>
        <v/>
      </c>
      <c r="F32" s="170" t="str">
        <f t="shared" si="2"/>
        <v/>
      </c>
      <c r="J32" s="6"/>
    </row>
    <row r="33" spans="1:10" ht="14.25" customHeight="1">
      <c r="A33" s="73"/>
      <c r="B33" s="19"/>
      <c r="C33" s="185"/>
      <c r="D33" s="22" t="str">
        <f t="shared" si="0"/>
        <v/>
      </c>
      <c r="E33" s="162" t="str">
        <f t="shared" si="1"/>
        <v/>
      </c>
      <c r="F33" s="170" t="str">
        <f t="shared" si="2"/>
        <v/>
      </c>
      <c r="J33" s="6"/>
    </row>
    <row r="34" spans="1:10" ht="14.25" customHeight="1">
      <c r="A34" s="73"/>
      <c r="B34" s="19"/>
      <c r="C34" s="185"/>
      <c r="D34" s="22" t="str">
        <f t="shared" si="0"/>
        <v/>
      </c>
      <c r="E34" s="162" t="str">
        <f t="shared" si="1"/>
        <v/>
      </c>
      <c r="F34" s="170" t="str">
        <f t="shared" si="2"/>
        <v/>
      </c>
      <c r="J34" s="6"/>
    </row>
    <row r="35" spans="1:10" ht="14.25" customHeight="1">
      <c r="A35" s="73"/>
      <c r="B35" s="19"/>
      <c r="C35" s="185"/>
      <c r="D35" s="22" t="str">
        <f t="shared" ref="D35:D66" si="4">IF(C35="","",LOOKUP(C35,$H$9:$I$14,$I$9:$I$14))</f>
        <v/>
      </c>
      <c r="E35" s="162" t="str">
        <f t="shared" si="1"/>
        <v/>
      </c>
      <c r="F35" s="170" t="str">
        <f t="shared" si="2"/>
        <v/>
      </c>
      <c r="J35" s="6"/>
    </row>
    <row r="36" spans="1:10" ht="14.25" customHeight="1">
      <c r="A36" s="73"/>
      <c r="B36" s="19"/>
      <c r="C36" s="185"/>
      <c r="D36" s="22" t="str">
        <f t="shared" si="4"/>
        <v/>
      </c>
      <c r="E36" s="162" t="str">
        <f t="shared" si="1"/>
        <v/>
      </c>
      <c r="F36" s="170" t="str">
        <f t="shared" si="2"/>
        <v/>
      </c>
      <c r="J36" s="6"/>
    </row>
    <row r="37" spans="1:10" ht="14.25" customHeight="1">
      <c r="A37" s="73"/>
      <c r="B37" s="19"/>
      <c r="C37" s="185"/>
      <c r="D37" s="22" t="str">
        <f t="shared" si="4"/>
        <v/>
      </c>
      <c r="E37" s="162" t="str">
        <f t="shared" si="1"/>
        <v/>
      </c>
      <c r="F37" s="170" t="str">
        <f t="shared" si="2"/>
        <v/>
      </c>
      <c r="J37" s="6"/>
    </row>
    <row r="38" spans="1:10" ht="14.25" customHeight="1">
      <c r="A38" s="73"/>
      <c r="B38" s="19"/>
      <c r="C38" s="185"/>
      <c r="D38" s="22" t="str">
        <f t="shared" si="4"/>
        <v/>
      </c>
      <c r="E38" s="162" t="str">
        <f t="shared" si="1"/>
        <v/>
      </c>
      <c r="F38" s="170" t="str">
        <f t="shared" si="2"/>
        <v/>
      </c>
      <c r="J38" s="6"/>
    </row>
    <row r="39" spans="1:10" ht="14.25" customHeight="1">
      <c r="A39" s="73"/>
      <c r="B39" s="19"/>
      <c r="C39" s="185"/>
      <c r="D39" s="22" t="str">
        <f t="shared" si="4"/>
        <v/>
      </c>
      <c r="E39" s="162" t="str">
        <f t="shared" si="1"/>
        <v/>
      </c>
      <c r="F39" s="170" t="str">
        <f t="shared" si="2"/>
        <v/>
      </c>
      <c r="J39" s="6"/>
    </row>
    <row r="40" spans="1:10" ht="14.25" customHeight="1">
      <c r="A40" s="73"/>
      <c r="B40" s="19"/>
      <c r="C40" s="185"/>
      <c r="D40" s="22" t="str">
        <f t="shared" si="4"/>
        <v/>
      </c>
      <c r="E40" s="162" t="str">
        <f t="shared" si="1"/>
        <v/>
      </c>
      <c r="F40" s="170" t="str">
        <f t="shared" si="2"/>
        <v/>
      </c>
      <c r="J40" s="6"/>
    </row>
    <row r="41" spans="1:10" ht="14.25" customHeight="1">
      <c r="A41" s="73"/>
      <c r="B41" s="19"/>
      <c r="C41" s="185"/>
      <c r="D41" s="22" t="str">
        <f t="shared" si="4"/>
        <v/>
      </c>
      <c r="E41" s="162" t="str">
        <f t="shared" si="1"/>
        <v/>
      </c>
      <c r="F41" s="170" t="str">
        <f t="shared" si="2"/>
        <v/>
      </c>
      <c r="J41" s="6"/>
    </row>
    <row r="42" spans="1:10" ht="14.25" customHeight="1">
      <c r="A42" s="73"/>
      <c r="B42" s="19"/>
      <c r="C42" s="185"/>
      <c r="D42" s="22" t="str">
        <f t="shared" si="4"/>
        <v/>
      </c>
      <c r="E42" s="162" t="str">
        <f t="shared" si="1"/>
        <v/>
      </c>
      <c r="F42" s="170" t="str">
        <f t="shared" si="2"/>
        <v/>
      </c>
      <c r="J42" s="6"/>
    </row>
    <row r="43" spans="1:10" ht="14.25" customHeight="1">
      <c r="A43" s="73"/>
      <c r="B43" s="19"/>
      <c r="C43" s="185"/>
      <c r="D43" s="22" t="str">
        <f t="shared" si="4"/>
        <v/>
      </c>
      <c r="E43" s="162" t="str">
        <f t="shared" si="1"/>
        <v/>
      </c>
      <c r="F43" s="170" t="str">
        <f t="shared" si="2"/>
        <v/>
      </c>
      <c r="J43" s="6"/>
    </row>
    <row r="44" spans="1:10" ht="14.25" customHeight="1">
      <c r="A44" s="73"/>
      <c r="B44" s="19"/>
      <c r="C44" s="185"/>
      <c r="D44" s="22" t="str">
        <f t="shared" si="4"/>
        <v/>
      </c>
      <c r="E44" s="162" t="str">
        <f t="shared" si="1"/>
        <v/>
      </c>
      <c r="F44" s="170" t="str">
        <f t="shared" si="2"/>
        <v/>
      </c>
      <c r="J44" s="6"/>
    </row>
    <row r="45" spans="1:10" ht="14.25" customHeight="1">
      <c r="A45" s="73"/>
      <c r="B45" s="19"/>
      <c r="C45" s="185"/>
      <c r="D45" s="22" t="str">
        <f t="shared" si="4"/>
        <v/>
      </c>
      <c r="E45" s="162" t="str">
        <f t="shared" si="1"/>
        <v/>
      </c>
      <c r="F45" s="170" t="str">
        <f t="shared" si="2"/>
        <v/>
      </c>
      <c r="J45" s="6"/>
    </row>
    <row r="46" spans="1:10" ht="14.25" customHeight="1">
      <c r="A46" s="73"/>
      <c r="B46" s="19"/>
      <c r="C46" s="185"/>
      <c r="D46" s="22" t="str">
        <f t="shared" si="4"/>
        <v/>
      </c>
      <c r="E46" s="162" t="str">
        <f t="shared" si="1"/>
        <v/>
      </c>
      <c r="F46" s="170" t="str">
        <f t="shared" si="2"/>
        <v/>
      </c>
      <c r="J46" s="6"/>
    </row>
    <row r="47" spans="1:10" ht="14.25" customHeight="1">
      <c r="A47" s="73"/>
      <c r="B47" s="19"/>
      <c r="C47" s="185"/>
      <c r="D47" s="22" t="str">
        <f t="shared" si="4"/>
        <v/>
      </c>
      <c r="E47" s="162" t="str">
        <f t="shared" si="1"/>
        <v/>
      </c>
      <c r="F47" s="170" t="str">
        <f t="shared" si="2"/>
        <v/>
      </c>
      <c r="J47" s="6"/>
    </row>
    <row r="48" spans="1:10" ht="14.25" customHeight="1">
      <c r="A48" s="73"/>
      <c r="B48" s="19"/>
      <c r="C48" s="185"/>
      <c r="D48" s="22" t="str">
        <f t="shared" si="4"/>
        <v/>
      </c>
      <c r="E48" s="162" t="str">
        <f t="shared" si="1"/>
        <v/>
      </c>
      <c r="F48" s="170" t="str">
        <f t="shared" si="2"/>
        <v/>
      </c>
      <c r="J48" s="6"/>
    </row>
    <row r="49" spans="1:10" ht="14.25" customHeight="1">
      <c r="A49" s="73"/>
      <c r="B49" s="19"/>
      <c r="C49" s="185"/>
      <c r="D49" s="22" t="str">
        <f t="shared" si="4"/>
        <v/>
      </c>
      <c r="E49" s="162" t="str">
        <f t="shared" si="1"/>
        <v/>
      </c>
      <c r="F49" s="170" t="str">
        <f t="shared" si="2"/>
        <v/>
      </c>
      <c r="J49" s="6"/>
    </row>
    <row r="50" spans="1:10" ht="14.25" customHeight="1">
      <c r="A50" s="73"/>
      <c r="B50" s="19"/>
      <c r="C50" s="185"/>
      <c r="D50" s="22" t="str">
        <f t="shared" si="4"/>
        <v/>
      </c>
      <c r="E50" s="162" t="str">
        <f t="shared" si="1"/>
        <v/>
      </c>
      <c r="F50" s="170" t="str">
        <f t="shared" si="2"/>
        <v/>
      </c>
      <c r="J50" s="6"/>
    </row>
    <row r="51" spans="1:10" ht="14.25" customHeight="1">
      <c r="A51" s="73"/>
      <c r="B51" s="19"/>
      <c r="C51" s="185"/>
      <c r="D51" s="22" t="str">
        <f t="shared" si="4"/>
        <v/>
      </c>
      <c r="E51" s="162" t="str">
        <f t="shared" si="1"/>
        <v/>
      </c>
      <c r="F51" s="170" t="str">
        <f t="shared" si="2"/>
        <v/>
      </c>
      <c r="J51" s="6"/>
    </row>
    <row r="52" spans="1:10" ht="14.25" customHeight="1">
      <c r="A52" s="73"/>
      <c r="B52" s="19"/>
      <c r="C52" s="185"/>
      <c r="D52" s="22" t="str">
        <f t="shared" si="4"/>
        <v/>
      </c>
      <c r="E52" s="162" t="str">
        <f t="shared" si="1"/>
        <v/>
      </c>
      <c r="F52" s="170" t="str">
        <f t="shared" si="2"/>
        <v/>
      </c>
      <c r="J52" s="6"/>
    </row>
    <row r="53" spans="1:10" ht="14.25" customHeight="1">
      <c r="A53" s="73"/>
      <c r="B53" s="19"/>
      <c r="C53" s="185"/>
      <c r="D53" s="22" t="str">
        <f t="shared" si="4"/>
        <v/>
      </c>
      <c r="E53" s="162" t="str">
        <f t="shared" si="1"/>
        <v/>
      </c>
      <c r="F53" s="170" t="str">
        <f t="shared" si="2"/>
        <v/>
      </c>
      <c r="J53" s="6"/>
    </row>
    <row r="54" spans="1:10" ht="14.25" customHeight="1">
      <c r="A54" s="73"/>
      <c r="B54" s="19"/>
      <c r="C54" s="185"/>
      <c r="D54" s="22" t="str">
        <f t="shared" si="4"/>
        <v/>
      </c>
      <c r="E54" s="162" t="str">
        <f t="shared" si="1"/>
        <v/>
      </c>
      <c r="F54" s="170" t="str">
        <f t="shared" si="2"/>
        <v/>
      </c>
      <c r="J54" s="6"/>
    </row>
    <row r="55" spans="1:10" ht="14.25" customHeight="1">
      <c r="A55" s="73"/>
      <c r="B55" s="19"/>
      <c r="C55" s="185"/>
      <c r="D55" s="22" t="str">
        <f t="shared" si="4"/>
        <v/>
      </c>
      <c r="E55" s="162" t="str">
        <f t="shared" si="1"/>
        <v/>
      </c>
      <c r="F55" s="170" t="str">
        <f t="shared" si="2"/>
        <v/>
      </c>
      <c r="J55" s="6"/>
    </row>
    <row r="56" spans="1:10" ht="14.25" customHeight="1">
      <c r="A56" s="73"/>
      <c r="B56" s="19"/>
      <c r="C56" s="185"/>
      <c r="D56" s="22" t="str">
        <f t="shared" si="4"/>
        <v/>
      </c>
      <c r="E56" s="162" t="str">
        <f t="shared" si="1"/>
        <v/>
      </c>
      <c r="F56" s="170" t="str">
        <f t="shared" si="2"/>
        <v/>
      </c>
      <c r="J56" s="6"/>
    </row>
    <row r="57" spans="1:10" ht="14.25" customHeight="1">
      <c r="A57" s="73"/>
      <c r="B57" s="19"/>
      <c r="C57" s="185"/>
      <c r="D57" s="22" t="str">
        <f t="shared" si="4"/>
        <v/>
      </c>
      <c r="E57" s="162" t="str">
        <f t="shared" si="1"/>
        <v/>
      </c>
      <c r="F57" s="170" t="str">
        <f t="shared" si="2"/>
        <v/>
      </c>
      <c r="J57" s="6"/>
    </row>
    <row r="58" spans="1:10" ht="14.25" customHeight="1">
      <c r="A58" s="73"/>
      <c r="B58" s="19"/>
      <c r="C58" s="185"/>
      <c r="D58" s="22" t="str">
        <f t="shared" si="4"/>
        <v/>
      </c>
      <c r="E58" s="162" t="str">
        <f t="shared" si="1"/>
        <v/>
      </c>
      <c r="F58" s="163" t="str">
        <f t="shared" si="2"/>
        <v/>
      </c>
      <c r="J58" s="6"/>
    </row>
    <row r="59" spans="1:10" ht="14.25" customHeight="1">
      <c r="A59" s="73"/>
      <c r="B59" s="19"/>
      <c r="C59" s="185"/>
      <c r="D59" s="22" t="str">
        <f t="shared" si="4"/>
        <v/>
      </c>
      <c r="E59" s="162" t="str">
        <f t="shared" si="1"/>
        <v/>
      </c>
      <c r="F59" s="163" t="str">
        <f t="shared" si="2"/>
        <v/>
      </c>
      <c r="J59" s="6"/>
    </row>
    <row r="60" spans="1:10" ht="14.25" customHeight="1">
      <c r="A60" s="73"/>
      <c r="B60" s="19"/>
      <c r="C60" s="185"/>
      <c r="D60" s="22" t="str">
        <f t="shared" si="4"/>
        <v/>
      </c>
      <c r="E60" s="162" t="str">
        <f t="shared" si="1"/>
        <v/>
      </c>
      <c r="F60" s="163" t="str">
        <f t="shared" si="2"/>
        <v/>
      </c>
      <c r="J60" s="6"/>
    </row>
    <row r="61" spans="1:10" ht="14.25" customHeight="1">
      <c r="A61" s="73"/>
      <c r="B61" s="19"/>
      <c r="C61" s="185"/>
      <c r="D61" s="22" t="str">
        <f t="shared" si="4"/>
        <v/>
      </c>
      <c r="E61" s="162" t="str">
        <f t="shared" si="1"/>
        <v/>
      </c>
      <c r="F61" s="163" t="str">
        <f t="shared" si="2"/>
        <v/>
      </c>
      <c r="J61" s="6"/>
    </row>
    <row r="62" spans="1:10" ht="14.25" customHeight="1">
      <c r="A62" s="73"/>
      <c r="B62" s="19"/>
      <c r="C62" s="185"/>
      <c r="D62" s="22" t="str">
        <f t="shared" si="4"/>
        <v/>
      </c>
      <c r="E62" s="162" t="str">
        <f t="shared" si="1"/>
        <v/>
      </c>
      <c r="F62" s="163" t="str">
        <f t="shared" si="2"/>
        <v/>
      </c>
      <c r="J62" s="6"/>
    </row>
    <row r="63" spans="1:10" ht="14.25" customHeight="1">
      <c r="A63" s="73"/>
      <c r="B63" s="19"/>
      <c r="C63" s="185"/>
      <c r="D63" s="22" t="str">
        <f t="shared" si="4"/>
        <v/>
      </c>
      <c r="E63" s="162" t="str">
        <f t="shared" si="1"/>
        <v/>
      </c>
      <c r="F63" s="163" t="str">
        <f t="shared" si="2"/>
        <v/>
      </c>
      <c r="J63" s="6"/>
    </row>
    <row r="64" spans="1:10" ht="14.25" customHeight="1">
      <c r="A64" s="73"/>
      <c r="B64" s="19"/>
      <c r="C64" s="185"/>
      <c r="D64" s="22" t="str">
        <f t="shared" si="4"/>
        <v/>
      </c>
      <c r="E64" s="162" t="str">
        <f t="shared" si="1"/>
        <v/>
      </c>
      <c r="F64" s="163" t="str">
        <f t="shared" si="2"/>
        <v/>
      </c>
      <c r="J64" s="6"/>
    </row>
    <row r="65" spans="1:10" ht="14.25" customHeight="1">
      <c r="A65" s="73"/>
      <c r="B65" s="19"/>
      <c r="C65" s="185"/>
      <c r="D65" s="22" t="str">
        <f t="shared" si="4"/>
        <v/>
      </c>
      <c r="E65" s="162" t="str">
        <f t="shared" si="1"/>
        <v/>
      </c>
      <c r="F65" s="163" t="str">
        <f t="shared" si="2"/>
        <v/>
      </c>
    </row>
    <row r="66" spans="1:10" ht="14.25" customHeight="1">
      <c r="A66" s="73"/>
      <c r="B66" s="19"/>
      <c r="C66" s="185"/>
      <c r="D66" s="22" t="str">
        <f t="shared" si="4"/>
        <v/>
      </c>
      <c r="E66" s="162" t="str">
        <f t="shared" si="1"/>
        <v/>
      </c>
      <c r="F66" s="163" t="str">
        <f t="shared" si="2"/>
        <v/>
      </c>
    </row>
    <row r="67" spans="1:10" ht="14.25" customHeight="1">
      <c r="A67" s="73"/>
      <c r="B67" s="19"/>
      <c r="C67" s="185"/>
      <c r="D67" s="22" t="str">
        <f t="shared" ref="D67:D73" si="5">IF(C67="","",LOOKUP(C67,$H$9:$I$14,$I$9:$I$14))</f>
        <v/>
      </c>
      <c r="E67" s="162" t="str">
        <f t="shared" ref="E67:E73" si="6">IF(A68="","",A68-A67)</f>
        <v/>
      </c>
      <c r="F67" s="163" t="str">
        <f t="shared" ref="F67:F73" si="7">IF(OR(A67="",C67="",E67=""),"",HOUR(E67)*60+MINUTE(E67))</f>
        <v/>
      </c>
    </row>
    <row r="68" spans="1:10" ht="14.25" customHeight="1">
      <c r="A68" s="73"/>
      <c r="B68" s="19"/>
      <c r="C68" s="185"/>
      <c r="D68" s="22" t="str">
        <f t="shared" si="5"/>
        <v/>
      </c>
      <c r="E68" s="162" t="str">
        <f t="shared" si="6"/>
        <v/>
      </c>
      <c r="F68" s="163" t="str">
        <f t="shared" si="7"/>
        <v/>
      </c>
      <c r="J68" s="7"/>
    </row>
    <row r="69" spans="1:10" ht="14.25" customHeight="1">
      <c r="A69" s="73"/>
      <c r="B69" s="19"/>
      <c r="C69" s="185"/>
      <c r="D69" s="22" t="str">
        <f t="shared" si="5"/>
        <v/>
      </c>
      <c r="E69" s="162" t="str">
        <f t="shared" si="6"/>
        <v/>
      </c>
      <c r="F69" s="163" t="str">
        <f t="shared" si="7"/>
        <v/>
      </c>
    </row>
    <row r="70" spans="1:10" ht="14.25" customHeight="1">
      <c r="A70" s="73"/>
      <c r="B70" s="19"/>
      <c r="C70" s="185"/>
      <c r="D70" s="22" t="str">
        <f t="shared" si="5"/>
        <v/>
      </c>
      <c r="E70" s="162" t="str">
        <f t="shared" si="6"/>
        <v/>
      </c>
      <c r="F70" s="163" t="str">
        <f t="shared" si="7"/>
        <v/>
      </c>
    </row>
    <row r="71" spans="1:10" ht="14.25" customHeight="1">
      <c r="A71" s="73"/>
      <c r="B71" s="19"/>
      <c r="C71" s="185"/>
      <c r="D71" s="22" t="str">
        <f t="shared" si="5"/>
        <v/>
      </c>
      <c r="E71" s="162" t="str">
        <f t="shared" si="6"/>
        <v/>
      </c>
      <c r="F71" s="163" t="str">
        <f t="shared" si="7"/>
        <v/>
      </c>
    </row>
    <row r="72" spans="1:10" ht="14.25" customHeight="1">
      <c r="A72" s="73"/>
      <c r="B72" s="21"/>
      <c r="C72" s="185"/>
      <c r="D72" s="22" t="str">
        <f t="shared" si="5"/>
        <v/>
      </c>
      <c r="E72" s="162" t="str">
        <f t="shared" si="6"/>
        <v/>
      </c>
      <c r="F72" s="163" t="str">
        <f t="shared" si="7"/>
        <v/>
      </c>
    </row>
    <row r="73" spans="1:10" ht="14.25" customHeight="1" thickBot="1">
      <c r="A73" s="89"/>
      <c r="B73" s="74"/>
      <c r="C73" s="187"/>
      <c r="D73" s="75" t="str">
        <f t="shared" si="5"/>
        <v/>
      </c>
      <c r="E73" s="164" t="str">
        <f t="shared" si="6"/>
        <v/>
      </c>
      <c r="F73" s="165" t="str">
        <f t="shared" si="7"/>
        <v/>
      </c>
    </row>
    <row r="74" spans="1:10" ht="14.25" customHeight="1" thickBot="1">
      <c r="A74" s="10"/>
      <c r="B74" s="2"/>
      <c r="C74" s="2"/>
      <c r="D74" s="76"/>
      <c r="E74" s="166">
        <f>SUM(E3:E73)</f>
        <v>0</v>
      </c>
      <c r="F74" s="167">
        <f>SUM(F3:F73)</f>
        <v>0</v>
      </c>
    </row>
    <row r="89" spans="1:3">
      <c r="A89" s="2"/>
      <c r="B89" s="3"/>
      <c r="C89" s="3"/>
    </row>
  </sheetData>
  <sheetProtection sheet="1" objects="1" scenarios="1"/>
  <mergeCells count="4">
    <mergeCell ref="H6:J6"/>
    <mergeCell ref="H7:H8"/>
    <mergeCell ref="I7:I8"/>
    <mergeCell ref="J7:J8"/>
  </mergeCells>
  <phoneticPr fontId="2"/>
  <dataValidations count="3">
    <dataValidation type="whole" imeMode="off" allowBlank="1" showInputMessage="1" showErrorMessage="1" sqref="C3:C73">
      <formula1>1</formula1>
      <formula2>6</formula2>
    </dataValidation>
    <dataValidation imeMode="hiragana" allowBlank="1" showInputMessage="1" showErrorMessage="1" sqref="B1 B3:B73"/>
    <dataValidation imeMode="off" allowBlank="1" showInputMessage="1" showErrorMessage="1" sqref="A3:A73 E1"/>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説明</vt:lpstr>
      <vt:lpstr>ｻﾝﾌﾟﾙ</vt:lpstr>
      <vt:lpstr>一日目</vt:lpstr>
      <vt:lpstr>二日目</vt:lpstr>
      <vt:lpstr>三日目</vt:lpstr>
      <vt:lpstr>四日目</vt:lpstr>
      <vt:lpstr>五日目</vt:lpstr>
      <vt:lpstr>六日目</vt:lpstr>
      <vt:lpstr>七日目</vt:lpstr>
      <vt:lpstr>一週間の集計</vt:lpstr>
      <vt:lpstr>グラフ元</vt:lpstr>
      <vt:lpstr>完成表2</vt:lpstr>
      <vt:lpstr>完成表</vt:lpstr>
      <vt:lpstr>表</vt:lpstr>
      <vt:lpstr>ｻﾝﾌﾟﾙ!Print_Area</vt:lpstr>
      <vt:lpstr>一週間の集計!Print_Area</vt:lpstr>
      <vt:lpstr>一日目!Print_Area</vt:lpstr>
      <vt:lpstr>完成表!Print_Area</vt:lpstr>
      <vt:lpstr>完成表2!Print_Area</vt:lpstr>
      <vt:lpstr>五日目!Print_Area</vt:lpstr>
      <vt:lpstr>三日目!Print_Area</vt:lpstr>
      <vt:lpstr>四日目!Print_Area</vt:lpstr>
      <vt:lpstr>七日目!Print_Area</vt:lpstr>
      <vt:lpstr>二日目!Print_Area</vt:lpstr>
      <vt:lpstr>六日目!Print_Area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伊与部典子</dc:creator>
  <cp:lastModifiedBy>IWAYA</cp:lastModifiedBy>
  <cp:lastPrinted>2019-05-10T07:46:57Z</cp:lastPrinted>
  <dcterms:created xsi:type="dcterms:W3CDTF">2009-01-31T04:58:55Z</dcterms:created>
  <dcterms:modified xsi:type="dcterms:W3CDTF">2019-05-21T11:54:02Z</dcterms:modified>
</cp:coreProperties>
</file>